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2.Родос\"/>
    </mc:Choice>
  </mc:AlternateContent>
  <xr:revisionPtr revIDLastSave="0" documentId="13_ncr:1_{C27FB42C-DCFB-4383-97E7-B9E04F7C674F}" xr6:coauthVersionLast="41" xr6:coauthVersionMax="43" xr10:uidLastSave="{00000000-0000-0000-0000-000000000000}"/>
  <bookViews>
    <workbookView xWindow="3030" yWindow="3030" windowWidth="21600" windowHeight="11385" xr2:uid="{00000000-000D-0000-FFFF-FFFF00000000}"/>
  </bookViews>
  <sheets>
    <sheet name="Родо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2" i="1"/>
</calcChain>
</file>

<file path=xl/sharedStrings.xml><?xml version="1.0" encoding="utf-8"?>
<sst xmlns="http://schemas.openxmlformats.org/spreadsheetml/2006/main" count="675" uniqueCount="151">
  <si>
    <t>Марка конвектора</t>
  </si>
  <si>
    <t>настенный</t>
  </si>
  <si>
    <t>Qну_dT70##HVAC_HEATING_LOAD##WATTS</t>
  </si>
  <si>
    <t>Qну_dT60##HVAC_HEATING_LOAD##WATTS</t>
  </si>
  <si>
    <t>Qну_dT50##HVAC_HEATING_LOAD##WATTS</t>
  </si>
  <si>
    <t>H##LENGTH##MILLIMETERS</t>
  </si>
  <si>
    <t>B##LENGTH##MILLIMETERS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</si>
  <si>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</si>
  <si>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</si>
  <si>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</si>
  <si>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</si>
  <si>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ПКНН 104R</t>
  </si>
  <si>
    <t>ПКНН 105R</t>
  </si>
  <si>
    <t>ПКНН 106R</t>
  </si>
  <si>
    <t>ПКНН 107R</t>
  </si>
  <si>
    <t>ПКНН 108R</t>
  </si>
  <si>
    <t>ПКНН 109R</t>
  </si>
  <si>
    <t>ПКНН 110R</t>
  </si>
  <si>
    <t>ПКНН 111R</t>
  </si>
  <si>
    <t>ПКНН 112R</t>
  </si>
  <si>
    <t>ПКНН 113R</t>
  </si>
  <si>
    <t>ПКНН 114R</t>
  </si>
  <si>
    <t>ПКНН 115R</t>
  </si>
  <si>
    <t>ПКНН 116R</t>
  </si>
  <si>
    <t>ПКНН 117R</t>
  </si>
  <si>
    <t>ПКНН 118R</t>
  </si>
  <si>
    <t>ПКНН 119R</t>
  </si>
  <si>
    <t>ПКНН 120R</t>
  </si>
  <si>
    <t>ПКНН 121R</t>
  </si>
  <si>
    <t>ПКНН 122R</t>
  </si>
  <si>
    <t>ПКНН 123R</t>
  </si>
  <si>
    <t>ПКНН 124R</t>
  </si>
  <si>
    <t>ПКНН 125R</t>
  </si>
  <si>
    <t>ПКНН 204R</t>
  </si>
  <si>
    <t>ПКНН 205R</t>
  </si>
  <si>
    <t>ПКНН 206R</t>
  </si>
  <si>
    <t>ПКНН 207R</t>
  </si>
  <si>
    <t>ПКНН 208R</t>
  </si>
  <si>
    <t>ПКНН 209R</t>
  </si>
  <si>
    <t>ПКНН 210R</t>
  </si>
  <si>
    <t>ПКНН 211R</t>
  </si>
  <si>
    <t>ПКНН 212R</t>
  </si>
  <si>
    <t>ПКНН 213R</t>
  </si>
  <si>
    <t>ПКНН 214R</t>
  </si>
  <si>
    <t>ПКНН 215R</t>
  </si>
  <si>
    <t>ПКНН 216R</t>
  </si>
  <si>
    <t>ПКНН 217R</t>
  </si>
  <si>
    <t>ПКНН 218R</t>
  </si>
  <si>
    <t>ПКНН 219R</t>
  </si>
  <si>
    <t>ПКНН 220R</t>
  </si>
  <si>
    <t>ПКНН 221R</t>
  </si>
  <si>
    <t>ПКНН 222R</t>
  </si>
  <si>
    <t>ПКНН 223R</t>
  </si>
  <si>
    <t>ПКНН 224R</t>
  </si>
  <si>
    <t>ПКНН 225R</t>
  </si>
  <si>
    <t>ПКНН 304R</t>
  </si>
  <si>
    <t>ПКНН 305R</t>
  </si>
  <si>
    <t>ПКНН 306R</t>
  </si>
  <si>
    <t>ПКНН 307R</t>
  </si>
  <si>
    <t>ПКНН 308R</t>
  </si>
  <si>
    <t>ПКНН 309R</t>
  </si>
  <si>
    <t>ПКНН 310R</t>
  </si>
  <si>
    <t>ПКНН 311R</t>
  </si>
  <si>
    <t>ПКНН 312R</t>
  </si>
  <si>
    <t>ПКНН 313R</t>
  </si>
  <si>
    <t>ПКНН 314R</t>
  </si>
  <si>
    <t>ПКНН 315R</t>
  </si>
  <si>
    <t>ПКНН 316R</t>
  </si>
  <si>
    <t>ПКНН 317R</t>
  </si>
  <si>
    <t>ПКНН 318R</t>
  </si>
  <si>
    <t>ПКНН 319R</t>
  </si>
  <si>
    <t>ПКНН 320R</t>
  </si>
  <si>
    <t>ПКНН 321R</t>
  </si>
  <si>
    <t>ПКНН 322R</t>
  </si>
  <si>
    <t>ПКНН 323R</t>
  </si>
  <si>
    <t>ПКНН 324R</t>
  </si>
  <si>
    <t>ПКНН 325R</t>
  </si>
  <si>
    <t>ПКНН 404R</t>
  </si>
  <si>
    <t>ПКНН 405R</t>
  </si>
  <si>
    <t>ПКНН 406R</t>
  </si>
  <si>
    <t>ПКНН 407R</t>
  </si>
  <si>
    <t>ПКНН 408R</t>
  </si>
  <si>
    <t>ПКНН 409R</t>
  </si>
  <si>
    <t>ПКНН 410R</t>
  </si>
  <si>
    <t>ПКНН 411R</t>
  </si>
  <si>
    <t>ПКНН 412R</t>
  </si>
  <si>
    <t>ПКНН 413R</t>
  </si>
  <si>
    <t>ПКНН 414R</t>
  </si>
  <si>
    <t>ПКНН 415R</t>
  </si>
  <si>
    <t>ПКНН 416R</t>
  </si>
  <si>
    <t>ПКНН 417R</t>
  </si>
  <si>
    <t>ПКНН 418R</t>
  </si>
  <si>
    <t>ПКНН 419R</t>
  </si>
  <si>
    <t>ПКНН 420R</t>
  </si>
  <si>
    <t>ПКНН 421R</t>
  </si>
  <si>
    <t>ПКНН 422R</t>
  </si>
  <si>
    <t>ПКНН 423R</t>
  </si>
  <si>
    <t>ПКНН 424R</t>
  </si>
  <si>
    <t>ПКНН 425R</t>
  </si>
  <si>
    <t>ПКНН 504R</t>
  </si>
  <si>
    <t>ПКНН 505R</t>
  </si>
  <si>
    <t>ПКНН 506R</t>
  </si>
  <si>
    <t>ПКНН 507R</t>
  </si>
  <si>
    <t>ПКНН 508R</t>
  </si>
  <si>
    <t>ПКНН 509R</t>
  </si>
  <si>
    <t>ПКНН 510R</t>
  </si>
  <si>
    <t>ПКНН 511R</t>
  </si>
  <si>
    <t>ПКНН 512R</t>
  </si>
  <si>
    <t>ПКНН 513R</t>
  </si>
  <si>
    <t>ПКНН 514R</t>
  </si>
  <si>
    <t>ПКНН 515R</t>
  </si>
  <si>
    <t>ПКНН 516R</t>
  </si>
  <si>
    <t>ПКНН 517R</t>
  </si>
  <si>
    <t>ПКНН 518R</t>
  </si>
  <si>
    <t>ПКНН 519R</t>
  </si>
  <si>
    <t>ПКНН 520R</t>
  </si>
  <si>
    <t>ПКНН 521R</t>
  </si>
  <si>
    <t>ПКНН 522R</t>
  </si>
  <si>
    <t>ПКНН 523R</t>
  </si>
  <si>
    <t>ПКНН 524R</t>
  </si>
  <si>
    <t>ПКНН 525R</t>
  </si>
  <si>
    <t>https://isoterm.ru/product/nastennye-konvektory/rodos-dizayn-konvektor-dlya-vlazhnykh-pomeshcheniy/</t>
  </si>
  <si>
    <t>ADSK_Наименование краткое##OTHER##</t>
  </si>
  <si>
    <t>ADSK_Наименование##OTHER##</t>
  </si>
  <si>
    <t>ADSK_Завод-изготовитель##OTHER##</t>
  </si>
  <si>
    <t>ОАО «ФИРМА ИЗОТЕРМ» тел.+7(812)322-88-82</t>
  </si>
  <si>
    <t>ADSK_Код изделия##OTHER##</t>
  </si>
  <si>
    <t>ПКНН 604R</t>
  </si>
  <si>
    <t>ПКНН 605R</t>
  </si>
  <si>
    <t>ПКНН 606R</t>
  </si>
  <si>
    <t>ПКНН 607R</t>
  </si>
  <si>
    <t>ПКНН 608R</t>
  </si>
  <si>
    <t>ПКНН 609R</t>
  </si>
  <si>
    <t>ПКНН 610R</t>
  </si>
  <si>
    <t>ПКНН 611R</t>
  </si>
  <si>
    <t>ПКНН 612R</t>
  </si>
  <si>
    <t>ПКНН 613R</t>
  </si>
  <si>
    <t>ПКНН 614R</t>
  </si>
  <si>
    <t>ПКНН 615R</t>
  </si>
  <si>
    <t>ПКНН 616R</t>
  </si>
  <si>
    <t>ПКНН 617R</t>
  </si>
  <si>
    <t>ПКНН 618R</t>
  </si>
  <si>
    <t>ПКНН 619R</t>
  </si>
  <si>
    <t>ПКНН 620R</t>
  </si>
  <si>
    <t>ПКНН 621R</t>
  </si>
  <si>
    <t>ПКНН 622R</t>
  </si>
  <si>
    <t>ПКНН 623R</t>
  </si>
  <si>
    <t>ПКНН 624R</t>
  </si>
  <si>
    <t>ПКНН 625R</t>
  </si>
  <si>
    <t>Родос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</si>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</sst>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 wrapText="1"/>
    </xf>
    <xf numFmtId="49" fontId="3" fillId="0" borderId="3" xfId="1" applyNumberFormat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  <protection hidden="1"/>
    </xf>
    <xf numFmtId="1" fontId="1" fillId="3" borderId="1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Гиперссылка" xfId="1" builtinId="8"/>
    <cellStyle name="Обычный" xfId="0" builtinId="0"/>
  </cellStyles>
  <dxfs count="19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B1:P133" totalsRowShown="0" headerRowDxfId="18" headerRowBorderDxfId="17" tableBorderDxfId="16" totalsRowBorderDxfId="15">
  <autoFilter ref="B1:P133" xr:uid="{00000000-0009-0000-0100-000001000000}"/>
  <tableColumns count="15">
    <tableColumn id="1" xr3:uid="{00000000-0010-0000-0000-000001000000}" name="Марка конвектора" dataDxfId="14"/>
    <tableColumn id="2" xr3:uid="{00000000-0010-0000-0000-000002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11" xr3:uid="{00000000-0010-0000-0000-00000B000000}" name="Qну_dT70##HVAC_HEATING_LOAD##WATTS" dataDxfId="9"/>
    <tableColumn id="12" xr3:uid="{00000000-0010-0000-0000-00000C000000}" name="Qну_dT60##HVAC_HEATING_LOAD##WATTS" dataDxfId="8"/>
    <tableColumn id="13" xr3:uid="{00000000-0010-0000-0000-00000D000000}" name="Qну_dT50##HVAC_HEATING_LOAD##WATTS" dataDxfId="7"/>
    <tableColumn id="9" xr3:uid="{00000000-0010-0000-0000-000009000000}" name="Тип отопительного прибора##OTHER##" dataDxfId="6"/>
    <tableColumn id="7" xr3:uid="{00000000-0010-0000-0000-000007000000}" name="ADSK_Наименование краткое##OTHER##" dataDxfId="5">
      <calculatedColumnFormula>CONCATENATE(C2,", Л")</calculatedColumnFormula>
    </tableColumn>
    <tableColumn id="14" xr3:uid="{93B72965-3BFF-45A7-B38F-498A6B4D34D6}" name="ADSK_Наименование##OTHER##" dataDxfId="4">
      <calculatedColumnFormula>CONCATENATE("Медно-алюминиевый конвектор  Родос. Настенный. Подключение донное. Левое. Высота=",D2, " мм, длина=",F2, " мм, глубина=",E2," мм.")</calculatedColumnFormula>
    </tableColumn>
    <tableColumn id="18" xr3:uid="{00000000-0010-0000-0000-000012000000}" name="Межосевое расстояние##LENGTH##MILLIMETERS" dataDxfId="3"/>
    <tableColumn id="19" xr3:uid="{00000000-0010-0000-0000-000013000000}" name="ADSK_Завод-изготовитель##OTHER##" dataDxfId="2"/>
    <tableColumn id="20" xr3:uid="{00000000-0010-0000-0000-000014000000}" name="ADSK_Масса_Текст##OTHER##" dataDxfId="1"/>
    <tableColumn id="21" xr3:uid="{00000000-0010-0000-0000-000015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rodos-dizayn-konvektor-dlya-vlazhnykh-pomeshcheniy/" TargetMode="Externa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hyperlink" Target="https://isoterm.ru/product/nastennye-konvektory/rodos-dizayn-konvektor-dlya-vlazhnykh-pomeshcheniy/" TargetMode="External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://www.izoterm.ru/ufiles/File/7%20-%20Atoll.pdf" TargetMode="External"/><Relationship Id="rId5" Type="http://schemas.openxmlformats.org/officeDocument/2006/relationships/hyperlink" Target="http://www.izoterm.ru/ufiles/File/7%20-%20Atoll.pdf" TargetMode="External"/><Relationship Id="rId10" Type="http://schemas.openxmlformats.org/officeDocument/2006/relationships/table" Target="../tables/table1.xml"/><Relationship Id="rId4" Type="http://schemas.openxmlformats.org/officeDocument/2006/relationships/hyperlink" Target="http://www.izoterm.ru/ufiles/File/7%20-%20Atoll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topLeftCell="M1" zoomScale="70" zoomScaleNormal="70" workbookViewId="0">
      <selection activeCell="O1" sqref="O1"/>
    </sheetView>
  </sheetViews>
  <sheetFormatPr defaultRowHeight="15" x14ac:dyDescent="0.25"/>
  <cols>
    <col min="1" max="1" width="20.7109375" bestFit="1" customWidth="1"/>
    <col min="2" max="2" width="20" customWidth="1"/>
    <col min="3" max="3" width="20.140625" customWidth="1"/>
    <col min="4" max="6" width="24" customWidth="1"/>
    <col min="7" max="7" width="13.5703125" bestFit="1" customWidth="1"/>
    <col min="8" max="8" width="17.28515625" customWidth="1"/>
    <col min="9" max="9" width="17.7109375" customWidth="1"/>
    <col min="10" max="10" width="16.140625" customWidth="1"/>
    <col min="11" max="11" width="23" bestFit="1" customWidth="1"/>
    <col min="12" max="12" width="132.28515625" customWidth="1"/>
    <col min="13" max="13" width="36.7109375" customWidth="1"/>
    <col min="14" max="14" width="101.42578125" customWidth="1"/>
    <col min="15" max="15" width="36.42578125" customWidth="1"/>
    <col min="16" max="16" width="99.28515625" bestFit="1" customWidth="1"/>
    <col min="17" max="17" width="49.140625" bestFit="1" customWidth="1"/>
    <col min="18" max="18" width="29.5703125" customWidth="1"/>
    <col min="19" max="19" width="16.42578125" customWidth="1"/>
    <col min="20" max="20" width="50.5703125" bestFit="1" customWidth="1"/>
    <col min="21" max="21" width="36.28515625" customWidth="1"/>
  </cols>
  <sheetData>
    <row r="1" spans="1:16" s="21" customFormat="1" ht="51" x14ac:dyDescent="0.2">
      <c r="B1" s="22" t="s">
        <v>0</v>
      </c>
      <c r="C1" s="23" t="s">
        <v>126</v>
      </c>
      <c r="D1" s="24" t="s">
        <v>5</v>
      </c>
      <c r="E1" s="24" t="s">
        <v>6</v>
      </c>
      <c r="F1" s="24" t="s">
        <v>7</v>
      </c>
      <c r="G1" s="24" t="s">
        <v>2</v>
      </c>
      <c r="H1" s="24" t="s">
        <v>3</v>
      </c>
      <c r="I1" s="24" t="s">
        <v>4</v>
      </c>
      <c r="J1" s="24" t="s">
        <v>8</v>
      </c>
      <c r="K1" s="19" t="s">
        <v>122</v>
      </c>
      <c r="L1" s="19" t="s">
        <v>123</v>
      </c>
      <c r="M1" s="20" t="s">
        <v>9</v>
      </c>
      <c r="N1" s="26" t="s">
        <v>124</v>
      </c>
      <c r="O1" s="26" t="s">
        <v>150</v>
      </c>
      <c r="P1" s="25" t="s">
        <v>10</v>
      </c>
    </row>
    <row r="2" spans="1:16" ht="20.100000000000001" customHeight="1" x14ac:dyDescent="0.25">
      <c r="A2" t="str">
        <f>CONCATENATE(B2,", ",C2)</f>
        <v>Родос, ПКНН 104R</v>
      </c>
      <c r="B2" s="9" t="s">
        <v>149</v>
      </c>
      <c r="C2" s="1" t="s">
        <v>11</v>
      </c>
      <c r="D2" s="6">
        <v>158</v>
      </c>
      <c r="E2" s="6">
        <v>119</v>
      </c>
      <c r="F2" s="6">
        <v>450</v>
      </c>
      <c r="G2" s="27">
        <v>285.2</v>
      </c>
      <c r="H2" s="28">
        <v>232.72319999999999</v>
      </c>
      <c r="I2" s="28">
        <v>182.81319999999999</v>
      </c>
      <c r="J2" s="2" t="s">
        <v>1</v>
      </c>
      <c r="K2" s="1" t="str">
        <f>CONCATENATE(C2,", Л")</f>
        <v>ПКНН 104R, Л</v>
      </c>
      <c r="L2" s="1" t="str">
        <f t="shared" ref="L2:L33" si="0">CONCATENATE("Медно-алюминиевый конвектор  Родос. Настенный. Подключение донное. Левое. Высота=",D2, " мм, длина=",F2, " мм, глубина=",E2," мм.")</f>
        <v>Медно-алюминиевый конвектор  Родос. Настенный. Подключение донное. Левое. Высота=158 мм, длина=450 мм, глубина=119 мм.</v>
      </c>
      <c r="M2" s="2">
        <v>50</v>
      </c>
      <c r="N2" s="8" t="s">
        <v>125</v>
      </c>
      <c r="O2" s="7">
        <v>0</v>
      </c>
      <c r="P2" s="18" t="s">
        <v>121</v>
      </c>
    </row>
    <row r="3" spans="1:16" ht="20.100000000000001" customHeight="1" x14ac:dyDescent="0.25">
      <c r="A3" t="str">
        <f t="shared" ref="A3:A66" si="1">CONCATENATE(B3,", ",C3)</f>
        <v>Родос, ПКНН 105R</v>
      </c>
      <c r="B3" s="9" t="s">
        <v>149</v>
      </c>
      <c r="C3" s="1" t="s">
        <v>12</v>
      </c>
      <c r="D3" s="6">
        <v>158</v>
      </c>
      <c r="E3" s="6">
        <v>119</v>
      </c>
      <c r="F3" s="2">
        <v>550</v>
      </c>
      <c r="G3" s="27">
        <v>409.2</v>
      </c>
      <c r="H3" s="28">
        <v>333.90719999999993</v>
      </c>
      <c r="I3" s="28">
        <v>262.29720000000003</v>
      </c>
      <c r="J3" s="2" t="s">
        <v>1</v>
      </c>
      <c r="K3" s="1" t="str">
        <f t="shared" ref="K3:K66" si="2">CONCATENATE(C3,", Л")</f>
        <v>ПКНН 105R, Л</v>
      </c>
      <c r="L3" s="1" t="str">
        <f t="shared" si="0"/>
        <v>Медно-алюминиевый конвектор  Родос. Настенный. Подключение донное. Левое. Высота=158 мм, длина=550 мм, глубина=119 мм.</v>
      </c>
      <c r="M3" s="2">
        <v>50</v>
      </c>
      <c r="N3" s="8" t="s">
        <v>125</v>
      </c>
      <c r="O3" s="7">
        <v>0</v>
      </c>
      <c r="P3" s="18" t="s">
        <v>121</v>
      </c>
    </row>
    <row r="4" spans="1:16" ht="20.100000000000001" customHeight="1" x14ac:dyDescent="0.25">
      <c r="A4" t="str">
        <f t="shared" si="1"/>
        <v>Родос, ПКНН 106R</v>
      </c>
      <c r="B4" s="9" t="s">
        <v>149</v>
      </c>
      <c r="C4" s="1" t="s">
        <v>13</v>
      </c>
      <c r="D4" s="6">
        <v>158</v>
      </c>
      <c r="E4" s="6">
        <v>119</v>
      </c>
      <c r="F4" s="6">
        <v>650</v>
      </c>
      <c r="G4" s="27">
        <v>533.20000000000005</v>
      </c>
      <c r="H4" s="28">
        <v>435.09119999999996</v>
      </c>
      <c r="I4" s="28">
        <v>341.78120000000001</v>
      </c>
      <c r="J4" s="2" t="s">
        <v>1</v>
      </c>
      <c r="K4" s="1" t="str">
        <f t="shared" si="2"/>
        <v>ПКНН 106R, Л</v>
      </c>
      <c r="L4" s="1" t="str">
        <f t="shared" si="0"/>
        <v>Медно-алюминиевый конвектор  Родос. Настенный. Подключение донное. Левое. Высота=158 мм, длина=650 мм, глубина=119 мм.</v>
      </c>
      <c r="M4" s="2">
        <v>50</v>
      </c>
      <c r="N4" s="8" t="s">
        <v>125</v>
      </c>
      <c r="O4" s="7">
        <v>0</v>
      </c>
      <c r="P4" s="18" t="s">
        <v>121</v>
      </c>
    </row>
    <row r="5" spans="1:16" ht="20.100000000000001" customHeight="1" x14ac:dyDescent="0.25">
      <c r="A5" t="str">
        <f t="shared" si="1"/>
        <v>Родос, ПКНН 107R</v>
      </c>
      <c r="B5" s="9" t="s">
        <v>149</v>
      </c>
      <c r="C5" s="1" t="s">
        <v>14</v>
      </c>
      <c r="D5" s="6">
        <v>158</v>
      </c>
      <c r="E5" s="6">
        <v>119</v>
      </c>
      <c r="F5" s="2">
        <v>750</v>
      </c>
      <c r="G5" s="27">
        <v>657.2</v>
      </c>
      <c r="H5" s="28">
        <v>536.27519999999993</v>
      </c>
      <c r="I5" s="28">
        <v>422</v>
      </c>
      <c r="J5" s="2" t="s">
        <v>1</v>
      </c>
      <c r="K5" s="1" t="str">
        <f t="shared" si="2"/>
        <v>ПКНН 107R, Л</v>
      </c>
      <c r="L5" s="1" t="str">
        <f t="shared" si="0"/>
        <v>Медно-алюминиевый конвектор  Родос. Настенный. Подключение донное. Левое. Высота=158 мм, длина=750 мм, глубина=119 мм.</v>
      </c>
      <c r="M5" s="2">
        <v>50</v>
      </c>
      <c r="N5" s="8" t="s">
        <v>125</v>
      </c>
      <c r="O5" s="7">
        <v>0</v>
      </c>
      <c r="P5" s="18" t="s">
        <v>121</v>
      </c>
    </row>
    <row r="6" spans="1:16" ht="20.100000000000001" customHeight="1" x14ac:dyDescent="0.25">
      <c r="A6" t="str">
        <f t="shared" si="1"/>
        <v>Родос, ПКНН 108R</v>
      </c>
      <c r="B6" s="9" t="s">
        <v>149</v>
      </c>
      <c r="C6" s="5" t="s">
        <v>15</v>
      </c>
      <c r="D6" s="4">
        <v>158</v>
      </c>
      <c r="E6" s="6">
        <v>119</v>
      </c>
      <c r="F6" s="6">
        <v>850</v>
      </c>
      <c r="G6" s="27">
        <v>781.2</v>
      </c>
      <c r="H6" s="28">
        <v>637.45920000000001</v>
      </c>
      <c r="I6" s="28">
        <v>500.74920000000003</v>
      </c>
      <c r="J6" s="2" t="s">
        <v>1</v>
      </c>
      <c r="K6" s="1" t="str">
        <f t="shared" si="2"/>
        <v>ПКНН 108R, Л</v>
      </c>
      <c r="L6" s="5" t="str">
        <f t="shared" si="0"/>
        <v>Медно-алюминиевый конвектор  Родос. Настенный. Подключение донное. Левое. Высота=158 мм, длина=850 мм, глубина=119 мм.</v>
      </c>
      <c r="M6" s="3">
        <v>50</v>
      </c>
      <c r="N6" s="8" t="s">
        <v>125</v>
      </c>
      <c r="O6" s="7">
        <v>0</v>
      </c>
      <c r="P6" s="18" t="s">
        <v>121</v>
      </c>
    </row>
    <row r="7" spans="1:16" ht="20.100000000000001" customHeight="1" x14ac:dyDescent="0.25">
      <c r="A7" t="str">
        <f t="shared" si="1"/>
        <v>Родос, ПКНН 109R</v>
      </c>
      <c r="B7" s="9" t="s">
        <v>149</v>
      </c>
      <c r="C7" s="5" t="s">
        <v>16</v>
      </c>
      <c r="D7" s="4">
        <v>158</v>
      </c>
      <c r="E7" s="6">
        <v>119</v>
      </c>
      <c r="F7" s="2">
        <v>950</v>
      </c>
      <c r="G7" s="27">
        <v>905.2</v>
      </c>
      <c r="H7" s="28">
        <v>738.64319999999998</v>
      </c>
      <c r="I7" s="28">
        <v>581</v>
      </c>
      <c r="J7" s="2" t="s">
        <v>1</v>
      </c>
      <c r="K7" s="1" t="str">
        <f t="shared" si="2"/>
        <v>ПКНН 109R, Л</v>
      </c>
      <c r="L7" s="5" t="str">
        <f t="shared" si="0"/>
        <v>Медно-алюминиевый конвектор  Родос. Настенный. Подключение донное. Левое. Высота=158 мм, длина=950 мм, глубина=119 мм.</v>
      </c>
      <c r="M7" s="3">
        <v>50</v>
      </c>
      <c r="N7" s="8" t="s">
        <v>125</v>
      </c>
      <c r="O7" s="7">
        <v>0</v>
      </c>
      <c r="P7" s="18" t="s">
        <v>121</v>
      </c>
    </row>
    <row r="8" spans="1:16" ht="20.100000000000001" customHeight="1" x14ac:dyDescent="0.25">
      <c r="A8" t="str">
        <f t="shared" si="1"/>
        <v>Родос, ПКНН 110R</v>
      </c>
      <c r="B8" s="9" t="s">
        <v>149</v>
      </c>
      <c r="C8" s="5" t="s">
        <v>17</v>
      </c>
      <c r="D8" s="4">
        <v>158</v>
      </c>
      <c r="E8" s="6">
        <v>119</v>
      </c>
      <c r="F8" s="6">
        <v>1050</v>
      </c>
      <c r="G8" s="27">
        <v>1029.1999999999998</v>
      </c>
      <c r="H8" s="28">
        <v>839.82719999999983</v>
      </c>
      <c r="I8" s="28">
        <v>659.71719999999993</v>
      </c>
      <c r="J8" s="2" t="s">
        <v>1</v>
      </c>
      <c r="K8" s="1" t="str">
        <f t="shared" si="2"/>
        <v>ПКНН 110R, Л</v>
      </c>
      <c r="L8" s="5" t="str">
        <f t="shared" si="0"/>
        <v>Медно-алюминиевый конвектор  Родос. Настенный. Подключение донное. Левое. Высота=158 мм, длина=1050 мм, глубина=119 мм.</v>
      </c>
      <c r="M8" s="3">
        <v>50</v>
      </c>
      <c r="N8" s="8" t="s">
        <v>125</v>
      </c>
      <c r="O8" s="7">
        <v>0</v>
      </c>
      <c r="P8" s="18" t="s">
        <v>121</v>
      </c>
    </row>
    <row r="9" spans="1:16" ht="20.100000000000001" customHeight="1" x14ac:dyDescent="0.25">
      <c r="A9" t="str">
        <f t="shared" si="1"/>
        <v>Родос, ПКНН 111R</v>
      </c>
      <c r="B9" s="9" t="s">
        <v>149</v>
      </c>
      <c r="C9" s="5" t="s">
        <v>18</v>
      </c>
      <c r="D9" s="4">
        <v>158</v>
      </c>
      <c r="E9" s="6">
        <v>119</v>
      </c>
      <c r="F9" s="2">
        <v>1150</v>
      </c>
      <c r="G9" s="27">
        <v>1153.2</v>
      </c>
      <c r="H9" s="28">
        <v>941.01119999999992</v>
      </c>
      <c r="I9" s="28">
        <v>740</v>
      </c>
      <c r="J9" s="2" t="s">
        <v>1</v>
      </c>
      <c r="K9" s="1" t="str">
        <f t="shared" si="2"/>
        <v>ПКНН 111R, Л</v>
      </c>
      <c r="L9" s="5" t="str">
        <f t="shared" si="0"/>
        <v>Медно-алюминиевый конвектор  Родос. Настенный. Подключение донное. Левое. Высота=158 мм, длина=1150 мм, глубина=119 мм.</v>
      </c>
      <c r="M9" s="3">
        <v>50</v>
      </c>
      <c r="N9" s="8" t="s">
        <v>125</v>
      </c>
      <c r="O9" s="7">
        <v>0</v>
      </c>
      <c r="P9" s="18" t="s">
        <v>121</v>
      </c>
    </row>
    <row r="10" spans="1:16" ht="20.100000000000001" customHeight="1" x14ac:dyDescent="0.25">
      <c r="A10" t="str">
        <f t="shared" si="1"/>
        <v>Родос, ПКНН 112R</v>
      </c>
      <c r="B10" s="9" t="s">
        <v>149</v>
      </c>
      <c r="C10" s="5" t="s">
        <v>19</v>
      </c>
      <c r="D10" s="4">
        <v>158</v>
      </c>
      <c r="E10" s="6">
        <v>119</v>
      </c>
      <c r="F10" s="4">
        <v>1250</v>
      </c>
      <c r="G10" s="27">
        <v>1277.1999999999998</v>
      </c>
      <c r="H10" s="28">
        <v>1042.1951999999999</v>
      </c>
      <c r="I10" s="28">
        <v>818.68520000000001</v>
      </c>
      <c r="J10" s="3" t="s">
        <v>1</v>
      </c>
      <c r="K10" s="1" t="str">
        <f t="shared" si="2"/>
        <v>ПКНН 112R, Л</v>
      </c>
      <c r="L10" s="5" t="str">
        <f t="shared" si="0"/>
        <v>Медно-алюминиевый конвектор  Родос. Настенный. Подключение донное. Левое. Высота=158 мм, длина=1250 мм, глубина=119 мм.</v>
      </c>
      <c r="M10" s="3">
        <v>50</v>
      </c>
      <c r="N10" s="8" t="s">
        <v>125</v>
      </c>
      <c r="O10" s="7">
        <v>0</v>
      </c>
      <c r="P10" s="18" t="s">
        <v>121</v>
      </c>
    </row>
    <row r="11" spans="1:16" ht="20.100000000000001" customHeight="1" x14ac:dyDescent="0.25">
      <c r="A11" t="str">
        <f t="shared" si="1"/>
        <v>Родос, ПКНН 113R</v>
      </c>
      <c r="B11" s="9" t="s">
        <v>149</v>
      </c>
      <c r="C11" s="5" t="s">
        <v>20</v>
      </c>
      <c r="D11" s="4">
        <v>158</v>
      </c>
      <c r="E11" s="6">
        <v>119</v>
      </c>
      <c r="F11" s="3">
        <v>1350</v>
      </c>
      <c r="G11" s="27">
        <v>1401.2</v>
      </c>
      <c r="H11" s="28">
        <v>1143.3791999999999</v>
      </c>
      <c r="I11" s="28">
        <v>899</v>
      </c>
      <c r="J11" s="3" t="s">
        <v>1</v>
      </c>
      <c r="K11" s="1" t="str">
        <f t="shared" si="2"/>
        <v>ПКНН 113R, Л</v>
      </c>
      <c r="L11" s="5" t="str">
        <f t="shared" si="0"/>
        <v>Медно-алюминиевый конвектор  Родос. Настенный. Подключение донное. Левое. Высота=158 мм, длина=1350 мм, глубина=119 мм.</v>
      </c>
      <c r="M11" s="3">
        <v>50</v>
      </c>
      <c r="N11" s="8" t="s">
        <v>125</v>
      </c>
      <c r="O11" s="7">
        <v>0</v>
      </c>
      <c r="P11" s="18" t="s">
        <v>121</v>
      </c>
    </row>
    <row r="12" spans="1:16" ht="20.100000000000001" customHeight="1" x14ac:dyDescent="0.25">
      <c r="A12" t="str">
        <f t="shared" si="1"/>
        <v>Родос, ПКНН 114R</v>
      </c>
      <c r="B12" s="9" t="s">
        <v>149</v>
      </c>
      <c r="C12" s="5" t="s">
        <v>21</v>
      </c>
      <c r="D12" s="4">
        <v>158</v>
      </c>
      <c r="E12" s="6">
        <v>119</v>
      </c>
      <c r="F12" s="4">
        <v>1450</v>
      </c>
      <c r="G12" s="27">
        <v>1525.1999999999998</v>
      </c>
      <c r="H12" s="28">
        <v>1244</v>
      </c>
      <c r="I12" s="28">
        <v>977.65319999999997</v>
      </c>
      <c r="J12" s="3" t="s">
        <v>1</v>
      </c>
      <c r="K12" s="1" t="str">
        <f t="shared" si="2"/>
        <v>ПКНН 114R, Л</v>
      </c>
      <c r="L12" s="5" t="str">
        <f t="shared" si="0"/>
        <v>Медно-алюминиевый конвектор  Родос. Настенный. Подключение донное. Левое. Высота=158 мм, длина=1450 мм, глубина=119 мм.</v>
      </c>
      <c r="M12" s="3">
        <v>50</v>
      </c>
      <c r="N12" s="8" t="s">
        <v>125</v>
      </c>
      <c r="O12" s="7">
        <v>0</v>
      </c>
      <c r="P12" s="18" t="s">
        <v>121</v>
      </c>
    </row>
    <row r="13" spans="1:16" ht="20.100000000000001" customHeight="1" x14ac:dyDescent="0.25">
      <c r="A13" t="str">
        <f t="shared" si="1"/>
        <v>Родос, ПКНН 115R</v>
      </c>
      <c r="B13" s="9" t="s">
        <v>149</v>
      </c>
      <c r="C13" s="5" t="s">
        <v>22</v>
      </c>
      <c r="D13" s="4">
        <v>158</v>
      </c>
      <c r="E13" s="6">
        <v>119</v>
      </c>
      <c r="F13" s="3">
        <v>1550</v>
      </c>
      <c r="G13" s="27">
        <v>1649.2</v>
      </c>
      <c r="H13" s="28">
        <v>1345.7472</v>
      </c>
      <c r="I13" s="28">
        <v>1058</v>
      </c>
      <c r="J13" s="3" t="s">
        <v>1</v>
      </c>
      <c r="K13" s="1" t="str">
        <f t="shared" si="2"/>
        <v>ПКНН 115R, Л</v>
      </c>
      <c r="L13" s="5" t="str">
        <f t="shared" si="0"/>
        <v>Медно-алюминиевый конвектор  Родос. Настенный. Подключение донное. Левое. Высота=158 мм, длина=1550 мм, глубина=119 мм.</v>
      </c>
      <c r="M13" s="3">
        <v>50</v>
      </c>
      <c r="N13" s="8" t="s">
        <v>125</v>
      </c>
      <c r="O13" s="7">
        <v>0</v>
      </c>
      <c r="P13" s="18" t="s">
        <v>121</v>
      </c>
    </row>
    <row r="14" spans="1:16" ht="20.100000000000001" customHeight="1" x14ac:dyDescent="0.25">
      <c r="A14" t="str">
        <f t="shared" si="1"/>
        <v>Родос, ПКНН 116R</v>
      </c>
      <c r="B14" s="9" t="s">
        <v>149</v>
      </c>
      <c r="C14" s="5" t="s">
        <v>23</v>
      </c>
      <c r="D14" s="4">
        <v>158</v>
      </c>
      <c r="E14" s="6">
        <v>119</v>
      </c>
      <c r="F14" s="4">
        <v>1650</v>
      </c>
      <c r="G14" s="27">
        <v>1773.2</v>
      </c>
      <c r="H14" s="28">
        <v>1446.9312</v>
      </c>
      <c r="I14" s="28">
        <v>1136.6212</v>
      </c>
      <c r="J14" s="3" t="s">
        <v>1</v>
      </c>
      <c r="K14" s="1" t="str">
        <f t="shared" si="2"/>
        <v>ПКНН 116R, Л</v>
      </c>
      <c r="L14" s="5" t="str">
        <f t="shared" si="0"/>
        <v>Медно-алюминиевый конвектор  Родос. Настенный. Подключение донное. Левое. Высота=158 мм, длина=1650 мм, глубина=119 мм.</v>
      </c>
      <c r="M14" s="3">
        <v>50</v>
      </c>
      <c r="N14" s="8" t="s">
        <v>125</v>
      </c>
      <c r="O14" s="7">
        <v>0</v>
      </c>
      <c r="P14" s="18" t="s">
        <v>121</v>
      </c>
    </row>
    <row r="15" spans="1:16" ht="20.100000000000001" customHeight="1" x14ac:dyDescent="0.25">
      <c r="A15" t="str">
        <f t="shared" si="1"/>
        <v>Родос, ПКНН 117R</v>
      </c>
      <c r="B15" s="9" t="s">
        <v>149</v>
      </c>
      <c r="C15" s="5" t="s">
        <v>24</v>
      </c>
      <c r="D15" s="4">
        <v>158</v>
      </c>
      <c r="E15" s="6">
        <v>119</v>
      </c>
      <c r="F15" s="3">
        <v>1750</v>
      </c>
      <c r="G15" s="27">
        <v>1897.2</v>
      </c>
      <c r="H15" s="28">
        <v>1548.1151999999997</v>
      </c>
      <c r="I15" s="28">
        <v>1217</v>
      </c>
      <c r="J15" s="3" t="s">
        <v>1</v>
      </c>
      <c r="K15" s="1" t="str">
        <f t="shared" si="2"/>
        <v>ПКНН 117R, Л</v>
      </c>
      <c r="L15" s="5" t="str">
        <f t="shared" si="0"/>
        <v>Медно-алюминиевый конвектор  Родос. Настенный. Подключение донное. Левое. Высота=158 мм, длина=1750 мм, глубина=119 мм.</v>
      </c>
      <c r="M15" s="3">
        <v>50</v>
      </c>
      <c r="N15" s="8" t="s">
        <v>125</v>
      </c>
      <c r="O15" s="7">
        <v>0</v>
      </c>
      <c r="P15" s="18" t="s">
        <v>121</v>
      </c>
    </row>
    <row r="16" spans="1:16" ht="20.100000000000001" customHeight="1" x14ac:dyDescent="0.25">
      <c r="A16" t="str">
        <f t="shared" si="1"/>
        <v>Родос, ПКНН 118R</v>
      </c>
      <c r="B16" s="9" t="s">
        <v>149</v>
      </c>
      <c r="C16" s="5" t="s">
        <v>25</v>
      </c>
      <c r="D16" s="4">
        <v>158</v>
      </c>
      <c r="E16" s="6">
        <v>119</v>
      </c>
      <c r="F16" s="4">
        <v>1850</v>
      </c>
      <c r="G16" s="27">
        <v>2021.1999999999998</v>
      </c>
      <c r="H16" s="28">
        <v>1649.2991999999997</v>
      </c>
      <c r="I16" s="28">
        <v>1295.5891999999999</v>
      </c>
      <c r="J16" s="3" t="s">
        <v>1</v>
      </c>
      <c r="K16" s="1" t="str">
        <f t="shared" si="2"/>
        <v>ПКНН 118R, Л</v>
      </c>
      <c r="L16" s="5" t="str">
        <f t="shared" si="0"/>
        <v>Медно-алюминиевый конвектор  Родос. Настенный. Подключение донное. Левое. Высота=158 мм, длина=1850 мм, глубина=119 мм.</v>
      </c>
      <c r="M16" s="3">
        <v>50</v>
      </c>
      <c r="N16" s="8" t="s">
        <v>125</v>
      </c>
      <c r="O16" s="7">
        <v>0</v>
      </c>
      <c r="P16" s="18" t="s">
        <v>121</v>
      </c>
    </row>
    <row r="17" spans="1:16" ht="20.100000000000001" customHeight="1" x14ac:dyDescent="0.25">
      <c r="A17" t="str">
        <f t="shared" si="1"/>
        <v>Родос, ПКНН 119R</v>
      </c>
      <c r="B17" s="9" t="s">
        <v>149</v>
      </c>
      <c r="C17" s="5" t="s">
        <v>26</v>
      </c>
      <c r="D17" s="4">
        <v>158</v>
      </c>
      <c r="E17" s="6">
        <v>119</v>
      </c>
      <c r="F17" s="3">
        <v>1950</v>
      </c>
      <c r="G17" s="27">
        <v>2145.1999999999998</v>
      </c>
      <c r="H17" s="28">
        <v>1750.4831999999999</v>
      </c>
      <c r="I17" s="28">
        <v>1376</v>
      </c>
      <c r="J17" s="3" t="s">
        <v>1</v>
      </c>
      <c r="K17" s="1" t="str">
        <f t="shared" si="2"/>
        <v>ПКНН 119R, Л</v>
      </c>
      <c r="L17" s="5" t="str">
        <f t="shared" si="0"/>
        <v>Медно-алюминиевый конвектор  Родос. Настенный. Подключение донное. Левое. Высота=158 мм, длина=1950 мм, глубина=119 мм.</v>
      </c>
      <c r="M17" s="3">
        <v>50</v>
      </c>
      <c r="N17" s="8" t="s">
        <v>125</v>
      </c>
      <c r="O17" s="7">
        <v>0</v>
      </c>
      <c r="P17" s="18" t="s">
        <v>121</v>
      </c>
    </row>
    <row r="18" spans="1:16" ht="20.100000000000001" customHeight="1" x14ac:dyDescent="0.25">
      <c r="A18" t="str">
        <f t="shared" si="1"/>
        <v>Родос, ПКНН 120R</v>
      </c>
      <c r="B18" s="9" t="s">
        <v>149</v>
      </c>
      <c r="C18" s="5" t="s">
        <v>27</v>
      </c>
      <c r="D18" s="4">
        <v>158</v>
      </c>
      <c r="E18" s="6">
        <v>119</v>
      </c>
      <c r="F18" s="4">
        <v>2050</v>
      </c>
      <c r="G18" s="27">
        <v>2269.2000000000003</v>
      </c>
      <c r="H18" s="28">
        <v>1851</v>
      </c>
      <c r="I18" s="28">
        <v>1454.5572</v>
      </c>
      <c r="J18" s="3" t="s">
        <v>1</v>
      </c>
      <c r="K18" s="1" t="str">
        <f t="shared" si="2"/>
        <v>ПКНН 120R, Л</v>
      </c>
      <c r="L18" s="5" t="str">
        <f t="shared" si="0"/>
        <v>Медно-алюминиевый конвектор  Родос. Настенный. Подключение донное. Левое. Высота=158 мм, длина=2050 мм, глубина=119 мм.</v>
      </c>
      <c r="M18" s="3">
        <v>50</v>
      </c>
      <c r="N18" s="8" t="s">
        <v>125</v>
      </c>
      <c r="O18" s="7">
        <v>0</v>
      </c>
      <c r="P18" s="18" t="s">
        <v>121</v>
      </c>
    </row>
    <row r="19" spans="1:16" ht="20.100000000000001" customHeight="1" x14ac:dyDescent="0.25">
      <c r="A19" t="str">
        <f t="shared" si="1"/>
        <v>Родос, ПКНН 121R</v>
      </c>
      <c r="B19" s="9" t="s">
        <v>149</v>
      </c>
      <c r="C19" s="5" t="s">
        <v>28</v>
      </c>
      <c r="D19" s="4">
        <v>158</v>
      </c>
      <c r="E19" s="6">
        <v>119</v>
      </c>
      <c r="F19" s="3">
        <v>2150</v>
      </c>
      <c r="G19" s="27">
        <v>2393.2000000000003</v>
      </c>
      <c r="H19" s="28">
        <v>1952.8512000000001</v>
      </c>
      <c r="I19" s="28">
        <v>1535</v>
      </c>
      <c r="J19" s="3" t="s">
        <v>1</v>
      </c>
      <c r="K19" s="1" t="str">
        <f t="shared" si="2"/>
        <v>ПКНН 121R, Л</v>
      </c>
      <c r="L19" s="5" t="str">
        <f t="shared" si="0"/>
        <v>Медно-алюминиевый конвектор  Родос. Настенный. Подключение донное. Левое. Высота=158 мм, длина=2150 мм, глубина=119 мм.</v>
      </c>
      <c r="M19" s="3">
        <v>50</v>
      </c>
      <c r="N19" s="8" t="s">
        <v>125</v>
      </c>
      <c r="O19" s="7">
        <v>0</v>
      </c>
      <c r="P19" s="18" t="s">
        <v>121</v>
      </c>
    </row>
    <row r="20" spans="1:16" ht="20.100000000000001" customHeight="1" x14ac:dyDescent="0.25">
      <c r="A20" t="str">
        <f t="shared" si="1"/>
        <v>Родос, ПКНН 122R</v>
      </c>
      <c r="B20" s="9" t="s">
        <v>149</v>
      </c>
      <c r="C20" s="5" t="s">
        <v>29</v>
      </c>
      <c r="D20" s="4">
        <v>158</v>
      </c>
      <c r="E20" s="6">
        <v>119</v>
      </c>
      <c r="F20" s="4">
        <v>2250</v>
      </c>
      <c r="G20" s="27">
        <v>2517.1999999999998</v>
      </c>
      <c r="H20" s="28">
        <v>2054.0351999999998</v>
      </c>
      <c r="I20" s="28">
        <v>1613.5252</v>
      </c>
      <c r="J20" s="3" t="s">
        <v>1</v>
      </c>
      <c r="K20" s="1" t="str">
        <f t="shared" si="2"/>
        <v>ПКНН 122R, Л</v>
      </c>
      <c r="L20" s="5" t="str">
        <f t="shared" si="0"/>
        <v>Медно-алюминиевый конвектор  Родос. Настенный. Подключение донное. Левое. Высота=158 мм, длина=2250 мм, глубина=119 мм.</v>
      </c>
      <c r="M20" s="3">
        <v>50</v>
      </c>
      <c r="N20" s="8" t="s">
        <v>125</v>
      </c>
      <c r="O20" s="7">
        <v>0</v>
      </c>
      <c r="P20" s="18" t="s">
        <v>121</v>
      </c>
    </row>
    <row r="21" spans="1:16" ht="20.100000000000001" customHeight="1" x14ac:dyDescent="0.25">
      <c r="A21" t="str">
        <f t="shared" si="1"/>
        <v>Родос, ПКНН 123R</v>
      </c>
      <c r="B21" s="9" t="s">
        <v>149</v>
      </c>
      <c r="C21" s="5" t="s">
        <v>30</v>
      </c>
      <c r="D21" s="4">
        <v>158</v>
      </c>
      <c r="E21" s="6">
        <v>119</v>
      </c>
      <c r="F21" s="3">
        <v>2350</v>
      </c>
      <c r="G21" s="27">
        <v>2641.2</v>
      </c>
      <c r="H21" s="28">
        <v>2155.2192</v>
      </c>
      <c r="I21" s="28">
        <v>1694</v>
      </c>
      <c r="J21" s="3" t="s">
        <v>1</v>
      </c>
      <c r="K21" s="1" t="str">
        <f t="shared" si="2"/>
        <v>ПКНН 123R, Л</v>
      </c>
      <c r="L21" s="5" t="str">
        <f t="shared" si="0"/>
        <v>Медно-алюминиевый конвектор  Родос. Настенный. Подключение донное. Левое. Высота=158 мм, длина=2350 мм, глубина=119 мм.</v>
      </c>
      <c r="M21" s="3">
        <v>50</v>
      </c>
      <c r="N21" s="8" t="s">
        <v>125</v>
      </c>
      <c r="O21" s="7">
        <v>0</v>
      </c>
      <c r="P21" s="18" t="s">
        <v>121</v>
      </c>
    </row>
    <row r="22" spans="1:16" ht="20.100000000000001" customHeight="1" x14ac:dyDescent="0.25">
      <c r="A22" t="str">
        <f t="shared" si="1"/>
        <v>Родос, ПКНН 124R</v>
      </c>
      <c r="B22" s="9" t="s">
        <v>149</v>
      </c>
      <c r="C22" s="5" t="s">
        <v>31</v>
      </c>
      <c r="D22" s="4">
        <v>158</v>
      </c>
      <c r="E22" s="6">
        <v>119</v>
      </c>
      <c r="F22" s="4">
        <v>2450</v>
      </c>
      <c r="G22" s="27">
        <v>2765.2000000000003</v>
      </c>
      <c r="H22" s="28">
        <v>2256.4031999999997</v>
      </c>
      <c r="I22" s="28">
        <v>1774</v>
      </c>
      <c r="J22" s="3" t="s">
        <v>1</v>
      </c>
      <c r="K22" s="1" t="str">
        <f t="shared" si="2"/>
        <v>ПКНН 124R, Л</v>
      </c>
      <c r="L22" s="5" t="str">
        <f t="shared" si="0"/>
        <v>Медно-алюминиевый конвектор  Родос. Настенный. Подключение донное. Левое. Высота=158 мм, длина=2450 мм, глубина=119 мм.</v>
      </c>
      <c r="M22" s="3">
        <v>50</v>
      </c>
      <c r="N22" s="8" t="s">
        <v>125</v>
      </c>
      <c r="O22" s="7">
        <v>0</v>
      </c>
      <c r="P22" s="18" t="s">
        <v>121</v>
      </c>
    </row>
    <row r="23" spans="1:16" ht="20.100000000000001" customHeight="1" x14ac:dyDescent="0.25">
      <c r="A23" t="str">
        <f t="shared" si="1"/>
        <v>Родос, ПКНН 125R</v>
      </c>
      <c r="B23" s="9" t="s">
        <v>149</v>
      </c>
      <c r="C23" s="5" t="s">
        <v>32</v>
      </c>
      <c r="D23" s="4">
        <v>158</v>
      </c>
      <c r="E23" s="6">
        <v>119</v>
      </c>
      <c r="F23" s="3">
        <v>2550</v>
      </c>
      <c r="G23" s="29">
        <v>2889.2000000000003</v>
      </c>
      <c r="H23" s="30">
        <v>2357</v>
      </c>
      <c r="I23" s="30">
        <v>1853</v>
      </c>
      <c r="J23" s="3" t="s">
        <v>1</v>
      </c>
      <c r="K23" s="1" t="str">
        <f t="shared" si="2"/>
        <v>ПКНН 125R, Л</v>
      </c>
      <c r="L23" s="5" t="str">
        <f t="shared" si="0"/>
        <v>Медно-алюминиевый конвектор  Родос. Настенный. Подключение донное. Левое. Высота=158 мм, длина=2550 мм, глубина=119 мм.</v>
      </c>
      <c r="M23" s="3">
        <v>50</v>
      </c>
      <c r="N23" s="8" t="s">
        <v>125</v>
      </c>
      <c r="O23" s="7">
        <v>0</v>
      </c>
      <c r="P23" s="18" t="s">
        <v>121</v>
      </c>
    </row>
    <row r="24" spans="1:16" ht="20.100000000000001" customHeight="1" x14ac:dyDescent="0.25">
      <c r="A24" t="str">
        <f t="shared" si="1"/>
        <v>Родос, ПКНН 204R</v>
      </c>
      <c r="B24" s="9" t="s">
        <v>149</v>
      </c>
      <c r="C24" s="5" t="s">
        <v>33</v>
      </c>
      <c r="D24" s="4">
        <v>258</v>
      </c>
      <c r="E24" s="4">
        <v>121</v>
      </c>
      <c r="F24" s="4">
        <v>450</v>
      </c>
      <c r="G24" s="27">
        <v>362.94</v>
      </c>
      <c r="H24" s="27">
        <v>294.70728000000003</v>
      </c>
      <c r="I24" s="27">
        <v>230.46690000000001</v>
      </c>
      <c r="J24" s="3" t="s">
        <v>1</v>
      </c>
      <c r="K24" s="1" t="str">
        <f t="shared" si="2"/>
        <v>ПКНН 204R, Л</v>
      </c>
      <c r="L24" s="5" t="str">
        <f t="shared" si="0"/>
        <v>Медно-алюминиевый конвектор  Родос. Настенный. Подключение донное. Левое. Высота=258 мм, длина=450 мм, глубина=121 мм.</v>
      </c>
      <c r="M24" s="3">
        <v>50</v>
      </c>
      <c r="N24" s="8" t="s">
        <v>125</v>
      </c>
      <c r="O24" s="7">
        <v>0</v>
      </c>
      <c r="P24" s="18" t="s">
        <v>121</v>
      </c>
    </row>
    <row r="25" spans="1:16" ht="20.100000000000001" customHeight="1" x14ac:dyDescent="0.25">
      <c r="A25" t="str">
        <f t="shared" si="1"/>
        <v>Родос, ПКНН 205R</v>
      </c>
      <c r="B25" s="9" t="s">
        <v>149</v>
      </c>
      <c r="C25" s="5" t="s">
        <v>34</v>
      </c>
      <c r="D25" s="4">
        <v>258</v>
      </c>
      <c r="E25" s="4">
        <v>121</v>
      </c>
      <c r="F25" s="3">
        <v>550</v>
      </c>
      <c r="G25" s="27">
        <v>520.74</v>
      </c>
      <c r="H25" s="27">
        <v>422.84088000000003</v>
      </c>
      <c r="I25" s="27">
        <v>330.66990000000004</v>
      </c>
      <c r="J25" s="3" t="s">
        <v>1</v>
      </c>
      <c r="K25" s="1" t="str">
        <f t="shared" si="2"/>
        <v>ПКНН 205R, Л</v>
      </c>
      <c r="L25" s="5" t="str">
        <f t="shared" si="0"/>
        <v>Медно-алюминиевый конвектор  Родос. Настенный. Подключение донное. Левое. Высота=258 мм, длина=550 мм, глубина=121 мм.</v>
      </c>
      <c r="M25" s="3">
        <v>50</v>
      </c>
      <c r="N25" s="8" t="s">
        <v>125</v>
      </c>
      <c r="O25" s="7">
        <v>0</v>
      </c>
      <c r="P25" s="18" t="s">
        <v>121</v>
      </c>
    </row>
    <row r="26" spans="1:16" ht="20.100000000000001" customHeight="1" x14ac:dyDescent="0.25">
      <c r="A26" t="str">
        <f t="shared" si="1"/>
        <v>Родос, ПКНН 206R</v>
      </c>
      <c r="B26" s="9" t="s">
        <v>149</v>
      </c>
      <c r="C26" s="5" t="s">
        <v>35</v>
      </c>
      <c r="D26" s="4">
        <v>258</v>
      </c>
      <c r="E26" s="4">
        <v>121</v>
      </c>
      <c r="F26" s="4">
        <v>650</v>
      </c>
      <c r="G26" s="27">
        <v>678.54000000000008</v>
      </c>
      <c r="H26" s="27">
        <v>550.97448000000009</v>
      </c>
      <c r="I26" s="27">
        <v>430.87290000000002</v>
      </c>
      <c r="J26" s="3" t="s">
        <v>1</v>
      </c>
      <c r="K26" s="1" t="str">
        <f t="shared" si="2"/>
        <v>ПКНН 206R, Л</v>
      </c>
      <c r="L26" s="5" t="str">
        <f t="shared" si="0"/>
        <v>Медно-алюминиевый конвектор  Родос. Настенный. Подключение донное. Левое. Высота=258 мм, длина=650 мм, глубина=121 мм.</v>
      </c>
      <c r="M26" s="3">
        <v>50</v>
      </c>
      <c r="N26" s="8" t="s">
        <v>125</v>
      </c>
      <c r="O26" s="7">
        <v>0</v>
      </c>
      <c r="P26" s="18" t="s">
        <v>121</v>
      </c>
    </row>
    <row r="27" spans="1:16" ht="20.100000000000001" customHeight="1" x14ac:dyDescent="0.25">
      <c r="A27" t="str">
        <f t="shared" si="1"/>
        <v>Родос, ПКНН 207R</v>
      </c>
      <c r="B27" s="9" t="s">
        <v>149</v>
      </c>
      <c r="C27" s="5" t="s">
        <v>36</v>
      </c>
      <c r="D27" s="4">
        <v>258</v>
      </c>
      <c r="E27" s="4">
        <v>121</v>
      </c>
      <c r="F27" s="3">
        <v>750</v>
      </c>
      <c r="G27" s="27">
        <v>836.33999999999992</v>
      </c>
      <c r="H27" s="27">
        <v>679.10807999999997</v>
      </c>
      <c r="I27" s="27">
        <v>531.07590000000005</v>
      </c>
      <c r="J27" s="3" t="s">
        <v>1</v>
      </c>
      <c r="K27" s="1" t="str">
        <f t="shared" si="2"/>
        <v>ПКНН 207R, Л</v>
      </c>
      <c r="L27" s="5" t="str">
        <f t="shared" si="0"/>
        <v>Медно-алюминиевый конвектор  Родос. Настенный. Подключение донное. Левое. Высота=258 мм, длина=750 мм, глубина=121 мм.</v>
      </c>
      <c r="M27" s="3">
        <v>50</v>
      </c>
      <c r="N27" s="8" t="s">
        <v>125</v>
      </c>
      <c r="O27" s="7">
        <v>0</v>
      </c>
      <c r="P27" s="18" t="s">
        <v>121</v>
      </c>
    </row>
    <row r="28" spans="1:16" ht="20.100000000000001" customHeight="1" x14ac:dyDescent="0.25">
      <c r="A28" t="str">
        <f t="shared" si="1"/>
        <v>Родос, ПКНН 208R</v>
      </c>
      <c r="B28" s="9" t="s">
        <v>149</v>
      </c>
      <c r="C28" s="5" t="s">
        <v>37</v>
      </c>
      <c r="D28" s="4">
        <v>258</v>
      </c>
      <c r="E28" s="4">
        <v>121</v>
      </c>
      <c r="F28" s="4">
        <v>850</v>
      </c>
      <c r="G28" s="27">
        <v>994.14</v>
      </c>
      <c r="H28" s="27">
        <v>807.24168000000009</v>
      </c>
      <c r="I28" s="27">
        <v>631.27890000000002</v>
      </c>
      <c r="J28" s="3" t="s">
        <v>1</v>
      </c>
      <c r="K28" s="1" t="str">
        <f t="shared" si="2"/>
        <v>ПКНН 208R, Л</v>
      </c>
      <c r="L28" s="5" t="str">
        <f t="shared" si="0"/>
        <v>Медно-алюминиевый конвектор  Родос. Настенный. Подключение донное. Левое. Высота=258 мм, длина=850 мм, глубина=121 мм.</v>
      </c>
      <c r="M28" s="3">
        <v>50</v>
      </c>
      <c r="N28" s="8" t="s">
        <v>125</v>
      </c>
      <c r="O28" s="7">
        <v>0</v>
      </c>
      <c r="P28" s="18" t="s">
        <v>121</v>
      </c>
    </row>
    <row r="29" spans="1:16" ht="20.100000000000001" customHeight="1" x14ac:dyDescent="0.25">
      <c r="A29" t="str">
        <f t="shared" si="1"/>
        <v>Родос, ПКНН 209R</v>
      </c>
      <c r="B29" s="9" t="s">
        <v>149</v>
      </c>
      <c r="C29" s="5" t="s">
        <v>38</v>
      </c>
      <c r="D29" s="4">
        <v>258</v>
      </c>
      <c r="E29" s="4">
        <v>121</v>
      </c>
      <c r="F29" s="3">
        <v>950</v>
      </c>
      <c r="G29" s="27">
        <v>1151.94</v>
      </c>
      <c r="H29" s="27">
        <v>936</v>
      </c>
      <c r="I29" s="27">
        <v>731.4819</v>
      </c>
      <c r="J29" s="3" t="s">
        <v>1</v>
      </c>
      <c r="K29" s="1" t="str">
        <f t="shared" si="2"/>
        <v>ПКНН 209R, Л</v>
      </c>
      <c r="L29" s="5" t="str">
        <f t="shared" si="0"/>
        <v>Медно-алюминиевый конвектор  Родос. Настенный. Подключение донное. Левое. Высота=258 мм, длина=950 мм, глубина=121 мм.</v>
      </c>
      <c r="M29" s="3">
        <v>50</v>
      </c>
      <c r="N29" s="8" t="s">
        <v>125</v>
      </c>
      <c r="O29" s="7">
        <v>0</v>
      </c>
      <c r="P29" s="18" t="s">
        <v>121</v>
      </c>
    </row>
    <row r="30" spans="1:16" ht="20.100000000000001" customHeight="1" x14ac:dyDescent="0.25">
      <c r="A30" t="str">
        <f t="shared" si="1"/>
        <v>Родос, ПКНН 210R</v>
      </c>
      <c r="B30" s="9" t="s">
        <v>149</v>
      </c>
      <c r="C30" s="5" t="s">
        <v>39</v>
      </c>
      <c r="D30" s="4">
        <v>258</v>
      </c>
      <c r="E30" s="4">
        <v>121</v>
      </c>
      <c r="F30" s="4">
        <v>1050</v>
      </c>
      <c r="G30" s="27">
        <v>1309.74</v>
      </c>
      <c r="H30" s="27">
        <v>1063.5088800000001</v>
      </c>
      <c r="I30" s="27">
        <v>831.68489999999997</v>
      </c>
      <c r="J30" s="3" t="s">
        <v>1</v>
      </c>
      <c r="K30" s="1" t="str">
        <f t="shared" si="2"/>
        <v>ПКНН 210R, Л</v>
      </c>
      <c r="L30" s="5" t="str">
        <f t="shared" si="0"/>
        <v>Медно-алюминиевый конвектор  Родос. Настенный. Подключение донное. Левое. Высота=258 мм, длина=1050 мм, глубина=121 мм.</v>
      </c>
      <c r="M30" s="3">
        <v>50</v>
      </c>
      <c r="N30" s="8" t="s">
        <v>125</v>
      </c>
      <c r="O30" s="7">
        <v>0</v>
      </c>
      <c r="P30" s="18" t="s">
        <v>121</v>
      </c>
    </row>
    <row r="31" spans="1:16" ht="20.100000000000001" customHeight="1" x14ac:dyDescent="0.25">
      <c r="A31" t="str">
        <f t="shared" si="1"/>
        <v>Родос, ПКНН 211R</v>
      </c>
      <c r="B31" s="9" t="s">
        <v>149</v>
      </c>
      <c r="C31" s="5" t="s">
        <v>40</v>
      </c>
      <c r="D31" s="4">
        <v>258</v>
      </c>
      <c r="E31" s="4">
        <v>121</v>
      </c>
      <c r="F31" s="3">
        <v>1150</v>
      </c>
      <c r="G31" s="27">
        <v>1467.54</v>
      </c>
      <c r="H31" s="27">
        <v>1191.64248</v>
      </c>
      <c r="I31" s="27">
        <v>931.88790000000006</v>
      </c>
      <c r="J31" s="3" t="s">
        <v>1</v>
      </c>
      <c r="K31" s="1" t="str">
        <f t="shared" si="2"/>
        <v>ПКНН 211R, Л</v>
      </c>
      <c r="L31" s="5" t="str">
        <f t="shared" si="0"/>
        <v>Медно-алюминиевый конвектор  Родос. Настенный. Подключение донное. Левое. Высота=258 мм, длина=1150 мм, глубина=121 мм.</v>
      </c>
      <c r="M31" s="3">
        <v>50</v>
      </c>
      <c r="N31" s="8" t="s">
        <v>125</v>
      </c>
      <c r="O31" s="7">
        <v>0</v>
      </c>
      <c r="P31" s="18" t="s">
        <v>121</v>
      </c>
    </row>
    <row r="32" spans="1:16" ht="20.100000000000001" customHeight="1" x14ac:dyDescent="0.25">
      <c r="A32" t="str">
        <f t="shared" si="1"/>
        <v>Родос, ПКНН 212R</v>
      </c>
      <c r="B32" s="9" t="s">
        <v>149</v>
      </c>
      <c r="C32" s="5" t="s">
        <v>41</v>
      </c>
      <c r="D32" s="4">
        <v>258</v>
      </c>
      <c r="E32" s="4">
        <v>121</v>
      </c>
      <c r="F32" s="4">
        <v>1250</v>
      </c>
      <c r="G32" s="27">
        <v>1625.34</v>
      </c>
      <c r="H32" s="27">
        <v>1319.7760800000001</v>
      </c>
      <c r="I32" s="27">
        <v>1032.0909000000001</v>
      </c>
      <c r="J32" s="3" t="s">
        <v>1</v>
      </c>
      <c r="K32" s="1" t="str">
        <f t="shared" si="2"/>
        <v>ПКНН 212R, Л</v>
      </c>
      <c r="L32" s="5" t="str">
        <f t="shared" si="0"/>
        <v>Медно-алюминиевый конвектор  Родос. Настенный. Подключение донное. Левое. Высота=258 мм, длина=1250 мм, глубина=121 мм.</v>
      </c>
      <c r="M32" s="3">
        <v>50</v>
      </c>
      <c r="N32" s="8" t="s">
        <v>125</v>
      </c>
      <c r="O32" s="7">
        <v>0</v>
      </c>
      <c r="P32" s="18" t="s">
        <v>121</v>
      </c>
    </row>
    <row r="33" spans="1:16" ht="20.100000000000001" customHeight="1" x14ac:dyDescent="0.25">
      <c r="A33" t="str">
        <f t="shared" si="1"/>
        <v>Родос, ПКНН 213R</v>
      </c>
      <c r="B33" s="9" t="s">
        <v>149</v>
      </c>
      <c r="C33" s="5" t="s">
        <v>42</v>
      </c>
      <c r="D33" s="4">
        <v>258</v>
      </c>
      <c r="E33" s="4">
        <v>121</v>
      </c>
      <c r="F33" s="3">
        <v>1350</v>
      </c>
      <c r="G33" s="27">
        <v>1783.1399999999999</v>
      </c>
      <c r="H33" s="27">
        <v>1447.90968</v>
      </c>
      <c r="I33" s="27">
        <v>1132.2939000000001</v>
      </c>
      <c r="J33" s="3" t="s">
        <v>1</v>
      </c>
      <c r="K33" s="1" t="str">
        <f t="shared" si="2"/>
        <v>ПКНН 213R, Л</v>
      </c>
      <c r="L33" s="5" t="str">
        <f t="shared" si="0"/>
        <v>Медно-алюминиевый конвектор  Родос. Настенный. Подключение донное. Левое. Высота=258 мм, длина=1350 мм, глубина=121 мм.</v>
      </c>
      <c r="M33" s="3">
        <v>50</v>
      </c>
      <c r="N33" s="8" t="s">
        <v>125</v>
      </c>
      <c r="O33" s="7">
        <v>0</v>
      </c>
      <c r="P33" s="18" t="s">
        <v>121</v>
      </c>
    </row>
    <row r="34" spans="1:16" ht="20.100000000000001" customHeight="1" x14ac:dyDescent="0.25">
      <c r="A34" t="str">
        <f t="shared" si="1"/>
        <v>Родос, ПКНН 214R</v>
      </c>
      <c r="B34" s="9" t="s">
        <v>149</v>
      </c>
      <c r="C34" s="5" t="s">
        <v>43</v>
      </c>
      <c r="D34" s="4">
        <v>258</v>
      </c>
      <c r="E34" s="4">
        <v>121</v>
      </c>
      <c r="F34" s="4">
        <v>1450</v>
      </c>
      <c r="G34" s="27">
        <v>1940.9399999999998</v>
      </c>
      <c r="H34" s="27">
        <v>1576.0432799999999</v>
      </c>
      <c r="I34" s="27">
        <v>1232.4968999999999</v>
      </c>
      <c r="J34" s="3" t="s">
        <v>1</v>
      </c>
      <c r="K34" s="1" t="str">
        <f t="shared" si="2"/>
        <v>ПКНН 214R, Л</v>
      </c>
      <c r="L34" s="5" t="str">
        <f t="shared" ref="L34:L65" si="3">CONCATENATE("Медно-алюминиевый конвектор  Родос. Настенный. Подключение донное. Левое. Высота=",D34, " мм, длина=",F34, " мм, глубина=",E34," мм.")</f>
        <v>Медно-алюминиевый конвектор  Родос. Настенный. Подключение донное. Левое. Высота=258 мм, длина=1450 мм, глубина=121 мм.</v>
      </c>
      <c r="M34" s="3">
        <v>50</v>
      </c>
      <c r="N34" s="8" t="s">
        <v>125</v>
      </c>
      <c r="O34" s="7">
        <v>0</v>
      </c>
      <c r="P34" s="18" t="s">
        <v>121</v>
      </c>
    </row>
    <row r="35" spans="1:16" ht="20.100000000000001" customHeight="1" x14ac:dyDescent="0.25">
      <c r="A35" t="str">
        <f t="shared" si="1"/>
        <v>Родос, ПКНН 215R</v>
      </c>
      <c r="B35" s="9" t="s">
        <v>149</v>
      </c>
      <c r="C35" s="5" t="s">
        <v>44</v>
      </c>
      <c r="D35" s="4">
        <v>258</v>
      </c>
      <c r="E35" s="4">
        <v>121</v>
      </c>
      <c r="F35" s="3">
        <v>1550</v>
      </c>
      <c r="G35" s="27">
        <v>2098.7399999999998</v>
      </c>
      <c r="H35" s="27">
        <v>1704.17688</v>
      </c>
      <c r="I35" s="27">
        <v>1332.6998999999998</v>
      </c>
      <c r="J35" s="3" t="s">
        <v>1</v>
      </c>
      <c r="K35" s="1" t="str">
        <f t="shared" si="2"/>
        <v>ПКНН 215R, Л</v>
      </c>
      <c r="L35" s="5" t="str">
        <f t="shared" si="3"/>
        <v>Медно-алюминиевый конвектор  Родос. Настенный. Подключение донное. Левое. Высота=258 мм, длина=1550 мм, глубина=121 мм.</v>
      </c>
      <c r="M35" s="3">
        <v>50</v>
      </c>
      <c r="N35" s="8" t="s">
        <v>125</v>
      </c>
      <c r="O35" s="7">
        <v>0</v>
      </c>
      <c r="P35" s="18" t="s">
        <v>121</v>
      </c>
    </row>
    <row r="36" spans="1:16" ht="20.100000000000001" customHeight="1" x14ac:dyDescent="0.25">
      <c r="A36" t="str">
        <f t="shared" si="1"/>
        <v>Родос, ПКНН 216R</v>
      </c>
      <c r="B36" s="9" t="s">
        <v>149</v>
      </c>
      <c r="C36" s="5" t="s">
        <v>45</v>
      </c>
      <c r="D36" s="4">
        <v>258</v>
      </c>
      <c r="E36" s="4">
        <v>121</v>
      </c>
      <c r="F36" s="4">
        <v>1650</v>
      </c>
      <c r="G36" s="27">
        <v>2256.54</v>
      </c>
      <c r="H36" s="27">
        <v>1833</v>
      </c>
      <c r="I36" s="27">
        <v>1432.9029</v>
      </c>
      <c r="J36" s="3" t="s">
        <v>1</v>
      </c>
      <c r="K36" s="1" t="str">
        <f t="shared" si="2"/>
        <v>ПКНН 216R, Л</v>
      </c>
      <c r="L36" s="5" t="str">
        <f t="shared" si="3"/>
        <v>Медно-алюминиевый конвектор  Родос. Настенный. Подключение донное. Левое. Высота=258 мм, длина=1650 мм, глубина=121 мм.</v>
      </c>
      <c r="M36" s="3">
        <v>50</v>
      </c>
      <c r="N36" s="8" t="s">
        <v>125</v>
      </c>
      <c r="O36" s="7">
        <v>0</v>
      </c>
      <c r="P36" s="18" t="s">
        <v>121</v>
      </c>
    </row>
    <row r="37" spans="1:16" ht="20.100000000000001" customHeight="1" x14ac:dyDescent="0.25">
      <c r="A37" t="str">
        <f t="shared" si="1"/>
        <v>Родос, ПКНН 217R</v>
      </c>
      <c r="B37" s="9" t="s">
        <v>149</v>
      </c>
      <c r="C37" s="5" t="s">
        <v>46</v>
      </c>
      <c r="D37" s="4">
        <v>258</v>
      </c>
      <c r="E37" s="4">
        <v>121</v>
      </c>
      <c r="F37" s="3">
        <v>1750</v>
      </c>
      <c r="G37" s="27">
        <v>2414.34</v>
      </c>
      <c r="H37" s="27">
        <v>1961</v>
      </c>
      <c r="I37" s="27">
        <v>1533.1059</v>
      </c>
      <c r="J37" s="3" t="s">
        <v>1</v>
      </c>
      <c r="K37" s="1" t="str">
        <f t="shared" si="2"/>
        <v>ПКНН 217R, Л</v>
      </c>
      <c r="L37" s="5" t="str">
        <f t="shared" si="3"/>
        <v>Медно-алюминиевый конвектор  Родос. Настенный. Подключение донное. Левое. Высота=258 мм, длина=1750 мм, глубина=121 мм.</v>
      </c>
      <c r="M37" s="3">
        <v>50</v>
      </c>
      <c r="N37" s="8" t="s">
        <v>125</v>
      </c>
      <c r="O37" s="7">
        <v>0</v>
      </c>
      <c r="P37" s="18" t="s">
        <v>121</v>
      </c>
    </row>
    <row r="38" spans="1:16" ht="20.100000000000001" customHeight="1" x14ac:dyDescent="0.25">
      <c r="A38" t="str">
        <f t="shared" si="1"/>
        <v>Родос, ПКНН 218R</v>
      </c>
      <c r="B38" s="9" t="s">
        <v>149</v>
      </c>
      <c r="C38" s="5" t="s">
        <v>47</v>
      </c>
      <c r="D38" s="4">
        <v>258</v>
      </c>
      <c r="E38" s="4">
        <v>121</v>
      </c>
      <c r="F38" s="4">
        <v>1850</v>
      </c>
      <c r="G38" s="27">
        <v>2572.14</v>
      </c>
      <c r="H38" s="27">
        <v>2088.5776800000003</v>
      </c>
      <c r="I38" s="27">
        <v>1633.3089</v>
      </c>
      <c r="J38" s="3" t="s">
        <v>1</v>
      </c>
      <c r="K38" s="1" t="str">
        <f t="shared" si="2"/>
        <v>ПКНН 218R, Л</v>
      </c>
      <c r="L38" s="5" t="str">
        <f t="shared" si="3"/>
        <v>Медно-алюминиевый конвектор  Родос. Настенный. Подключение донное. Левое. Высота=258 мм, длина=1850 мм, глубина=121 мм.</v>
      </c>
      <c r="M38" s="3">
        <v>50</v>
      </c>
      <c r="N38" s="8" t="s">
        <v>125</v>
      </c>
      <c r="O38" s="7">
        <v>0</v>
      </c>
      <c r="P38" s="18" t="s">
        <v>121</v>
      </c>
    </row>
    <row r="39" spans="1:16" ht="20.100000000000001" customHeight="1" x14ac:dyDescent="0.25">
      <c r="A39" t="str">
        <f t="shared" si="1"/>
        <v>Родос, ПКНН 219R</v>
      </c>
      <c r="B39" s="9" t="s">
        <v>149</v>
      </c>
      <c r="C39" s="5" t="s">
        <v>48</v>
      </c>
      <c r="D39" s="4">
        <v>258</v>
      </c>
      <c r="E39" s="4">
        <v>121</v>
      </c>
      <c r="F39" s="3">
        <v>1950</v>
      </c>
      <c r="G39" s="27">
        <v>2729.94</v>
      </c>
      <c r="H39" s="27">
        <v>2216.71128</v>
      </c>
      <c r="I39" s="27">
        <v>1733</v>
      </c>
      <c r="J39" s="3" t="s">
        <v>1</v>
      </c>
      <c r="K39" s="1" t="str">
        <f t="shared" si="2"/>
        <v>ПКНН 219R, Л</v>
      </c>
      <c r="L39" s="5" t="str">
        <f t="shared" si="3"/>
        <v>Медно-алюминиевый конвектор  Родос. Настенный. Подключение донное. Левое. Высота=258 мм, длина=1950 мм, глубина=121 мм.</v>
      </c>
      <c r="M39" s="3">
        <v>50</v>
      </c>
      <c r="N39" s="8" t="s">
        <v>125</v>
      </c>
      <c r="O39" s="7">
        <v>0</v>
      </c>
      <c r="P39" s="18" t="s">
        <v>121</v>
      </c>
    </row>
    <row r="40" spans="1:16" ht="20.100000000000001" customHeight="1" x14ac:dyDescent="0.25">
      <c r="A40" t="str">
        <f t="shared" si="1"/>
        <v>Родос, ПКНН 220R</v>
      </c>
      <c r="B40" s="9" t="s">
        <v>149</v>
      </c>
      <c r="C40" s="5" t="s">
        <v>49</v>
      </c>
      <c r="D40" s="4">
        <v>258</v>
      </c>
      <c r="E40" s="4">
        <v>121</v>
      </c>
      <c r="F40" s="4">
        <v>2050</v>
      </c>
      <c r="G40" s="27">
        <v>2887.74</v>
      </c>
      <c r="H40" s="27">
        <v>2344.8448800000001</v>
      </c>
      <c r="I40" s="27">
        <v>1833.7148999999999</v>
      </c>
      <c r="J40" s="3" t="s">
        <v>1</v>
      </c>
      <c r="K40" s="1" t="str">
        <f t="shared" si="2"/>
        <v>ПКНН 220R, Л</v>
      </c>
      <c r="L40" s="5" t="str">
        <f t="shared" si="3"/>
        <v>Медно-алюминиевый конвектор  Родос. Настенный. Подключение донное. Левое. Высота=258 мм, длина=2050 мм, глубина=121 мм.</v>
      </c>
      <c r="M40" s="3">
        <v>50</v>
      </c>
      <c r="N40" s="8" t="s">
        <v>125</v>
      </c>
      <c r="O40" s="7">
        <v>0</v>
      </c>
      <c r="P40" s="18" t="s">
        <v>121</v>
      </c>
    </row>
    <row r="41" spans="1:16" ht="20.100000000000001" customHeight="1" x14ac:dyDescent="0.25">
      <c r="A41" t="str">
        <f t="shared" si="1"/>
        <v>Родос, ПКНН 221R</v>
      </c>
      <c r="B41" s="9" t="s">
        <v>149</v>
      </c>
      <c r="C41" s="5" t="s">
        <v>50</v>
      </c>
      <c r="D41" s="4">
        <v>258</v>
      </c>
      <c r="E41" s="4">
        <v>121</v>
      </c>
      <c r="F41" s="3">
        <v>2150</v>
      </c>
      <c r="G41" s="27">
        <v>3045.54</v>
      </c>
      <c r="H41" s="27">
        <v>2472.9784800000002</v>
      </c>
      <c r="I41" s="27">
        <v>1933.9178999999999</v>
      </c>
      <c r="J41" s="3" t="s">
        <v>1</v>
      </c>
      <c r="K41" s="1" t="str">
        <f t="shared" si="2"/>
        <v>ПКНН 221R, Л</v>
      </c>
      <c r="L41" s="5" t="str">
        <f t="shared" si="3"/>
        <v>Медно-алюминиевый конвектор  Родос. Настенный. Подключение донное. Левое. Высота=258 мм, длина=2150 мм, глубина=121 мм.</v>
      </c>
      <c r="M41" s="3">
        <v>50</v>
      </c>
      <c r="N41" s="8" t="s">
        <v>125</v>
      </c>
      <c r="O41" s="7">
        <v>0</v>
      </c>
      <c r="P41" s="18" t="s">
        <v>121</v>
      </c>
    </row>
    <row r="42" spans="1:16" ht="20.100000000000001" customHeight="1" x14ac:dyDescent="0.25">
      <c r="A42" t="str">
        <f t="shared" si="1"/>
        <v>Родос, ПКНН 222R</v>
      </c>
      <c r="B42" s="9" t="s">
        <v>149</v>
      </c>
      <c r="C42" s="5" t="s">
        <v>51</v>
      </c>
      <c r="D42" s="4">
        <v>258</v>
      </c>
      <c r="E42" s="4">
        <v>121</v>
      </c>
      <c r="F42" s="4">
        <v>2250</v>
      </c>
      <c r="G42" s="27">
        <v>3203.3399999999997</v>
      </c>
      <c r="H42" s="27">
        <v>2602</v>
      </c>
      <c r="I42" s="27">
        <v>2034.1209000000001</v>
      </c>
      <c r="J42" s="3" t="s">
        <v>1</v>
      </c>
      <c r="K42" s="1" t="str">
        <f t="shared" si="2"/>
        <v>ПКНН 222R, Л</v>
      </c>
      <c r="L42" s="5" t="str">
        <f t="shared" si="3"/>
        <v>Медно-алюминиевый конвектор  Родос. Настенный. Подключение донное. Левое. Высота=258 мм, длина=2250 мм, глубина=121 мм.</v>
      </c>
      <c r="M42" s="3">
        <v>50</v>
      </c>
      <c r="N42" s="8" t="s">
        <v>125</v>
      </c>
      <c r="O42" s="7">
        <v>0</v>
      </c>
      <c r="P42" s="18" t="s">
        <v>121</v>
      </c>
    </row>
    <row r="43" spans="1:16" ht="20.100000000000001" customHeight="1" x14ac:dyDescent="0.25">
      <c r="A43" t="str">
        <f t="shared" si="1"/>
        <v>Родос, ПКНН 223R</v>
      </c>
      <c r="B43" s="9" t="s">
        <v>149</v>
      </c>
      <c r="C43" s="5" t="s">
        <v>52</v>
      </c>
      <c r="D43" s="4">
        <v>258</v>
      </c>
      <c r="E43" s="4">
        <v>121</v>
      </c>
      <c r="F43" s="3">
        <v>2350</v>
      </c>
      <c r="G43" s="27">
        <v>3361.14</v>
      </c>
      <c r="H43" s="27">
        <v>2730</v>
      </c>
      <c r="I43" s="27">
        <v>2134.3238999999999</v>
      </c>
      <c r="J43" s="3" t="s">
        <v>1</v>
      </c>
      <c r="K43" s="1" t="str">
        <f t="shared" si="2"/>
        <v>ПКНН 223R, Л</v>
      </c>
      <c r="L43" s="5" t="str">
        <f t="shared" si="3"/>
        <v>Медно-алюминиевый конвектор  Родос. Настенный. Подключение донное. Левое. Высота=258 мм, длина=2350 мм, глубина=121 мм.</v>
      </c>
      <c r="M43" s="3">
        <v>50</v>
      </c>
      <c r="N43" s="8" t="s">
        <v>125</v>
      </c>
      <c r="O43" s="7">
        <v>0</v>
      </c>
      <c r="P43" s="18" t="s">
        <v>121</v>
      </c>
    </row>
    <row r="44" spans="1:16" ht="20.100000000000001" customHeight="1" x14ac:dyDescent="0.25">
      <c r="A44" t="str">
        <f t="shared" si="1"/>
        <v>Родос, ПКНН 224R</v>
      </c>
      <c r="B44" s="9" t="s">
        <v>149</v>
      </c>
      <c r="C44" s="5" t="s">
        <v>53</v>
      </c>
      <c r="D44" s="4">
        <v>258</v>
      </c>
      <c r="E44" s="4">
        <v>121</v>
      </c>
      <c r="F44" s="4">
        <v>2450</v>
      </c>
      <c r="G44" s="27">
        <v>3518.9399999999996</v>
      </c>
      <c r="H44" s="27">
        <v>2858</v>
      </c>
      <c r="I44" s="27">
        <v>2234</v>
      </c>
      <c r="J44" s="3" t="s">
        <v>1</v>
      </c>
      <c r="K44" s="1" t="str">
        <f t="shared" si="2"/>
        <v>ПКНН 224R, Л</v>
      </c>
      <c r="L44" s="5" t="str">
        <f t="shared" si="3"/>
        <v>Медно-алюминиевый конвектор  Родос. Настенный. Подключение донное. Левое. Высота=258 мм, длина=2450 мм, глубина=121 мм.</v>
      </c>
      <c r="M44" s="3">
        <v>50</v>
      </c>
      <c r="N44" s="8" t="s">
        <v>125</v>
      </c>
      <c r="O44" s="7">
        <v>0</v>
      </c>
      <c r="P44" s="18" t="s">
        <v>121</v>
      </c>
    </row>
    <row r="45" spans="1:16" ht="20.100000000000001" customHeight="1" x14ac:dyDescent="0.25">
      <c r="A45" t="str">
        <f t="shared" si="1"/>
        <v>Родос, ПКНН 225R</v>
      </c>
      <c r="B45" s="9" t="s">
        <v>149</v>
      </c>
      <c r="C45" s="5" t="s">
        <v>54</v>
      </c>
      <c r="D45" s="4">
        <v>258</v>
      </c>
      <c r="E45" s="4">
        <v>121</v>
      </c>
      <c r="F45" s="3">
        <v>2550</v>
      </c>
      <c r="G45" s="29">
        <v>3676.7400000000002</v>
      </c>
      <c r="H45" s="29">
        <v>2985.5128800000002</v>
      </c>
      <c r="I45" s="29">
        <v>2334</v>
      </c>
      <c r="J45" s="3" t="s">
        <v>1</v>
      </c>
      <c r="K45" s="1" t="str">
        <f t="shared" si="2"/>
        <v>ПКНН 225R, Л</v>
      </c>
      <c r="L45" s="5" t="str">
        <f t="shared" si="3"/>
        <v>Медно-алюминиевый конвектор  Родос. Настенный. Подключение донное. Левое. Высота=258 мм, длина=2550 мм, глубина=121 мм.</v>
      </c>
      <c r="M45" s="3">
        <v>50</v>
      </c>
      <c r="N45" s="8" t="s">
        <v>125</v>
      </c>
      <c r="O45" s="7">
        <v>0</v>
      </c>
      <c r="P45" s="18" t="s">
        <v>121</v>
      </c>
    </row>
    <row r="46" spans="1:16" ht="20.100000000000001" customHeight="1" x14ac:dyDescent="0.25">
      <c r="A46" t="str">
        <f t="shared" si="1"/>
        <v>Родос, ПКНН 304R</v>
      </c>
      <c r="B46" s="9" t="s">
        <v>149</v>
      </c>
      <c r="C46" s="5" t="s">
        <v>55</v>
      </c>
      <c r="D46" s="4">
        <v>358</v>
      </c>
      <c r="E46" s="4">
        <v>128</v>
      </c>
      <c r="F46" s="4">
        <v>450</v>
      </c>
      <c r="G46" s="27">
        <v>432.17</v>
      </c>
      <c r="H46" s="27">
        <v>350.92204000000004</v>
      </c>
      <c r="I46" s="27">
        <v>274.42794999999995</v>
      </c>
      <c r="J46" s="3" t="s">
        <v>1</v>
      </c>
      <c r="K46" s="1" t="str">
        <f t="shared" si="2"/>
        <v>ПКНН 304R, Л</v>
      </c>
      <c r="L46" s="5" t="str">
        <f t="shared" si="3"/>
        <v>Медно-алюминиевый конвектор  Родос. Настенный. Подключение донное. Левое. Высота=358 мм, длина=450 мм, глубина=128 мм.</v>
      </c>
      <c r="M46" s="3">
        <v>50</v>
      </c>
      <c r="N46" s="8" t="s">
        <v>125</v>
      </c>
      <c r="O46" s="7">
        <v>0</v>
      </c>
      <c r="P46" s="18" t="s">
        <v>121</v>
      </c>
    </row>
    <row r="47" spans="1:16" ht="20.100000000000001" customHeight="1" x14ac:dyDescent="0.25">
      <c r="A47" t="str">
        <f t="shared" si="1"/>
        <v>Родос, ПКНН 305R</v>
      </c>
      <c r="B47" s="9" t="s">
        <v>149</v>
      </c>
      <c r="C47" s="5" t="s">
        <v>56</v>
      </c>
      <c r="D47" s="4">
        <v>358</v>
      </c>
      <c r="E47" s="4">
        <v>128</v>
      </c>
      <c r="F47" s="3">
        <v>550</v>
      </c>
      <c r="G47" s="27">
        <v>620.07000000000005</v>
      </c>
      <c r="H47" s="27">
        <v>504</v>
      </c>
      <c r="I47" s="27">
        <v>393.74445000000003</v>
      </c>
      <c r="J47" s="3" t="s">
        <v>1</v>
      </c>
      <c r="K47" s="1" t="str">
        <f t="shared" si="2"/>
        <v>ПКНН 305R, Л</v>
      </c>
      <c r="L47" s="5" t="str">
        <f t="shared" si="3"/>
        <v>Медно-алюминиевый конвектор  Родос. Настенный. Подключение донное. Левое. Высота=358 мм, длина=550 мм, глубина=128 мм.</v>
      </c>
      <c r="M47" s="3">
        <v>50</v>
      </c>
      <c r="N47" s="8" t="s">
        <v>125</v>
      </c>
      <c r="O47" s="7">
        <v>0</v>
      </c>
      <c r="P47" s="18" t="s">
        <v>121</v>
      </c>
    </row>
    <row r="48" spans="1:16" ht="20.100000000000001" customHeight="1" x14ac:dyDescent="0.25">
      <c r="A48" t="str">
        <f t="shared" si="1"/>
        <v>Родос, ПКНН 306R</v>
      </c>
      <c r="B48" s="9" t="s">
        <v>149</v>
      </c>
      <c r="C48" s="5" t="s">
        <v>57</v>
      </c>
      <c r="D48" s="4">
        <v>358</v>
      </c>
      <c r="E48" s="4">
        <v>128</v>
      </c>
      <c r="F48" s="4">
        <v>650</v>
      </c>
      <c r="G48" s="27">
        <v>807.96999999999991</v>
      </c>
      <c r="H48" s="27">
        <v>656.07164000000012</v>
      </c>
      <c r="I48" s="27">
        <v>513.06094999999993</v>
      </c>
      <c r="J48" s="3" t="s">
        <v>1</v>
      </c>
      <c r="K48" s="1" t="str">
        <f t="shared" si="2"/>
        <v>ПКНН 306R, Л</v>
      </c>
      <c r="L48" s="5" t="str">
        <f t="shared" si="3"/>
        <v>Медно-алюминиевый конвектор  Родос. Настенный. Подключение донное. Левое. Высота=358 мм, длина=650 мм, глубина=128 мм.</v>
      </c>
      <c r="M48" s="3">
        <v>50</v>
      </c>
      <c r="N48" s="8" t="s">
        <v>125</v>
      </c>
      <c r="O48" s="7">
        <v>0</v>
      </c>
      <c r="P48" s="18" t="s">
        <v>121</v>
      </c>
    </row>
    <row r="49" spans="1:16" ht="20.100000000000001" customHeight="1" x14ac:dyDescent="0.25">
      <c r="A49" t="str">
        <f t="shared" si="1"/>
        <v>Родос, ПКНН 307R</v>
      </c>
      <c r="B49" s="9" t="s">
        <v>149</v>
      </c>
      <c r="C49" s="5" t="s">
        <v>58</v>
      </c>
      <c r="D49" s="4">
        <v>358</v>
      </c>
      <c r="E49" s="4">
        <v>128</v>
      </c>
      <c r="F49" s="3">
        <v>750</v>
      </c>
      <c r="G49" s="27">
        <v>995.87</v>
      </c>
      <c r="H49" s="27">
        <v>808.6464400000001</v>
      </c>
      <c r="I49" s="27">
        <v>632.37744999999995</v>
      </c>
      <c r="J49" s="3" t="s">
        <v>1</v>
      </c>
      <c r="K49" s="1" t="str">
        <f t="shared" si="2"/>
        <v>ПКНН 307R, Л</v>
      </c>
      <c r="L49" s="5" t="str">
        <f t="shared" si="3"/>
        <v>Медно-алюминиевый конвектор  Родос. Настенный. Подключение донное. Левое. Высота=358 мм, длина=750 мм, глубина=128 мм.</v>
      </c>
      <c r="M49" s="3">
        <v>50</v>
      </c>
      <c r="N49" s="8" t="s">
        <v>125</v>
      </c>
      <c r="O49" s="7">
        <v>0</v>
      </c>
      <c r="P49" s="18" t="s">
        <v>121</v>
      </c>
    </row>
    <row r="50" spans="1:16" ht="20.100000000000001" customHeight="1" x14ac:dyDescent="0.25">
      <c r="A50" t="str">
        <f t="shared" si="1"/>
        <v>Родос, ПКНН 308R</v>
      </c>
      <c r="B50" s="9" t="s">
        <v>149</v>
      </c>
      <c r="C50" s="5" t="s">
        <v>59</v>
      </c>
      <c r="D50" s="4">
        <v>358</v>
      </c>
      <c r="E50" s="4">
        <v>128</v>
      </c>
      <c r="F50" s="4">
        <v>850</v>
      </c>
      <c r="G50" s="27">
        <v>1183.77</v>
      </c>
      <c r="H50" s="27">
        <v>962</v>
      </c>
      <c r="I50" s="27">
        <v>751.69395000000009</v>
      </c>
      <c r="J50" s="3" t="s">
        <v>1</v>
      </c>
      <c r="K50" s="1" t="str">
        <f t="shared" si="2"/>
        <v>ПКНН 308R, Л</v>
      </c>
      <c r="L50" s="5" t="str">
        <f t="shared" si="3"/>
        <v>Медно-алюминиевый конвектор  Родос. Настенный. Подключение донное. Левое. Высота=358 мм, длина=850 мм, глубина=128 мм.</v>
      </c>
      <c r="M50" s="3">
        <v>50</v>
      </c>
      <c r="N50" s="8" t="s">
        <v>125</v>
      </c>
      <c r="O50" s="7">
        <v>0</v>
      </c>
      <c r="P50" s="18" t="s">
        <v>121</v>
      </c>
    </row>
    <row r="51" spans="1:16" ht="20.100000000000001" customHeight="1" x14ac:dyDescent="0.25">
      <c r="A51" t="str">
        <f t="shared" si="1"/>
        <v>Родос, ПКНН 309R</v>
      </c>
      <c r="B51" s="9" t="s">
        <v>149</v>
      </c>
      <c r="C51" s="5" t="s">
        <v>60</v>
      </c>
      <c r="D51" s="4">
        <v>358</v>
      </c>
      <c r="E51" s="4">
        <v>128</v>
      </c>
      <c r="F51" s="3">
        <v>950</v>
      </c>
      <c r="G51" s="27">
        <v>1371.6699999999998</v>
      </c>
      <c r="H51" s="27">
        <v>1113.7960399999999</v>
      </c>
      <c r="I51" s="27">
        <v>871.01044999999999</v>
      </c>
      <c r="J51" s="3" t="s">
        <v>1</v>
      </c>
      <c r="K51" s="1" t="str">
        <f t="shared" si="2"/>
        <v>ПКНН 309R, Л</v>
      </c>
      <c r="L51" s="5" t="str">
        <f t="shared" si="3"/>
        <v>Медно-алюминиевый конвектор  Родос. Настенный. Подключение донное. Левое. Высота=358 мм, длина=950 мм, глубина=128 мм.</v>
      </c>
      <c r="M51" s="3">
        <v>50</v>
      </c>
      <c r="N51" s="8" t="s">
        <v>125</v>
      </c>
      <c r="O51" s="7">
        <v>0</v>
      </c>
      <c r="P51" s="18" t="s">
        <v>121</v>
      </c>
    </row>
    <row r="52" spans="1:16" ht="20.100000000000001" customHeight="1" x14ac:dyDescent="0.25">
      <c r="A52" t="str">
        <f t="shared" si="1"/>
        <v>Родос, ПКНН 310R</v>
      </c>
      <c r="B52" s="9" t="s">
        <v>149</v>
      </c>
      <c r="C52" s="5" t="s">
        <v>61</v>
      </c>
      <c r="D52" s="4">
        <v>358</v>
      </c>
      <c r="E52" s="4">
        <v>128</v>
      </c>
      <c r="F52" s="4">
        <v>1050</v>
      </c>
      <c r="G52" s="27">
        <v>1559.5700000000002</v>
      </c>
      <c r="H52" s="27">
        <v>1267</v>
      </c>
      <c r="I52" s="27">
        <v>990.32695000000001</v>
      </c>
      <c r="J52" s="3" t="s">
        <v>1</v>
      </c>
      <c r="K52" s="1" t="str">
        <f t="shared" si="2"/>
        <v>ПКНН 310R, Л</v>
      </c>
      <c r="L52" s="5" t="str">
        <f t="shared" si="3"/>
        <v>Медно-алюминиевый конвектор  Родос. Настенный. Подключение донное. Левое. Высота=358 мм, длина=1050 мм, глубина=128 мм.</v>
      </c>
      <c r="M52" s="3">
        <v>50</v>
      </c>
      <c r="N52" s="8" t="s">
        <v>125</v>
      </c>
      <c r="O52" s="7">
        <v>0</v>
      </c>
      <c r="P52" s="18" t="s">
        <v>121</v>
      </c>
    </row>
    <row r="53" spans="1:16" ht="20.100000000000001" customHeight="1" x14ac:dyDescent="0.25">
      <c r="A53" t="str">
        <f t="shared" si="1"/>
        <v>Родос, ПКНН 311R</v>
      </c>
      <c r="B53" s="9" t="s">
        <v>149</v>
      </c>
      <c r="C53" s="5" t="s">
        <v>62</v>
      </c>
      <c r="D53" s="4">
        <v>358</v>
      </c>
      <c r="E53" s="4">
        <v>128</v>
      </c>
      <c r="F53" s="3">
        <v>1150</v>
      </c>
      <c r="G53" s="27">
        <v>1748</v>
      </c>
      <c r="H53" s="27">
        <v>1418.9456400000001</v>
      </c>
      <c r="I53" s="27">
        <v>1109.64345</v>
      </c>
      <c r="J53" s="3" t="s">
        <v>1</v>
      </c>
      <c r="K53" s="1" t="str">
        <f t="shared" si="2"/>
        <v>ПКНН 311R, Л</v>
      </c>
      <c r="L53" s="5" t="str">
        <f t="shared" si="3"/>
        <v>Медно-алюминиевый конвектор  Родос. Настенный. Подключение донное. Левое. Высота=358 мм, длина=1150 мм, глубина=128 мм.</v>
      </c>
      <c r="M53" s="3">
        <v>50</v>
      </c>
      <c r="N53" s="8" t="s">
        <v>125</v>
      </c>
      <c r="O53" s="7">
        <v>0</v>
      </c>
      <c r="P53" s="18" t="s">
        <v>121</v>
      </c>
    </row>
    <row r="54" spans="1:16" ht="20.100000000000001" customHeight="1" x14ac:dyDescent="0.25">
      <c r="A54" t="str">
        <f t="shared" si="1"/>
        <v>Родос, ПКНН 312R</v>
      </c>
      <c r="B54" s="9" t="s">
        <v>149</v>
      </c>
      <c r="C54" s="5" t="s">
        <v>63</v>
      </c>
      <c r="D54" s="4">
        <v>358</v>
      </c>
      <c r="E54" s="4">
        <v>128</v>
      </c>
      <c r="F54" s="4">
        <v>1250</v>
      </c>
      <c r="G54" s="27">
        <v>1936</v>
      </c>
      <c r="H54" s="27">
        <v>1571.5204400000002</v>
      </c>
      <c r="I54" s="27">
        <v>1228.9599500000002</v>
      </c>
      <c r="J54" s="3" t="s">
        <v>1</v>
      </c>
      <c r="K54" s="1" t="str">
        <f t="shared" si="2"/>
        <v>ПКНН 312R, Л</v>
      </c>
      <c r="L54" s="5" t="str">
        <f t="shared" si="3"/>
        <v>Медно-алюминиевый конвектор  Родос. Настенный. Подключение донное. Левое. Высота=358 мм, длина=1250 мм, глубина=128 мм.</v>
      </c>
      <c r="M54" s="3">
        <v>50</v>
      </c>
      <c r="N54" s="8" t="s">
        <v>125</v>
      </c>
      <c r="O54" s="7">
        <v>0</v>
      </c>
      <c r="P54" s="18" t="s">
        <v>121</v>
      </c>
    </row>
    <row r="55" spans="1:16" ht="20.100000000000001" customHeight="1" x14ac:dyDescent="0.25">
      <c r="A55" t="str">
        <f t="shared" si="1"/>
        <v>Родос, ПКНН 313R</v>
      </c>
      <c r="B55" s="9" t="s">
        <v>149</v>
      </c>
      <c r="C55" s="5" t="s">
        <v>64</v>
      </c>
      <c r="D55" s="4">
        <v>358</v>
      </c>
      <c r="E55" s="4">
        <v>128</v>
      </c>
      <c r="F55" s="3">
        <v>1350</v>
      </c>
      <c r="G55" s="27">
        <v>2124</v>
      </c>
      <c r="H55" s="27">
        <v>1725</v>
      </c>
      <c r="I55" s="27">
        <v>1348.2764500000003</v>
      </c>
      <c r="J55" s="3" t="s">
        <v>1</v>
      </c>
      <c r="K55" s="1" t="str">
        <f t="shared" si="2"/>
        <v>ПКНН 313R, Л</v>
      </c>
      <c r="L55" s="5" t="str">
        <f t="shared" si="3"/>
        <v>Медно-алюминиевый конвектор  Родос. Настенный. Подключение донное. Левое. Высота=358 мм, длина=1350 мм, глубина=128 мм.</v>
      </c>
      <c r="M55" s="3">
        <v>50</v>
      </c>
      <c r="N55" s="8" t="s">
        <v>125</v>
      </c>
      <c r="O55" s="7">
        <v>0</v>
      </c>
      <c r="P55" s="18" t="s">
        <v>121</v>
      </c>
    </row>
    <row r="56" spans="1:16" ht="20.100000000000001" customHeight="1" x14ac:dyDescent="0.25">
      <c r="A56" t="str">
        <f t="shared" si="1"/>
        <v>Родос, ПКНН 314R</v>
      </c>
      <c r="B56" s="9" t="s">
        <v>149</v>
      </c>
      <c r="C56" s="5" t="s">
        <v>65</v>
      </c>
      <c r="D56" s="4">
        <v>358</v>
      </c>
      <c r="E56" s="4">
        <v>128</v>
      </c>
      <c r="F56" s="4">
        <v>1450</v>
      </c>
      <c r="G56" s="27">
        <v>2312</v>
      </c>
      <c r="H56" s="27">
        <v>1876.6700400000002</v>
      </c>
      <c r="I56" s="27">
        <v>1467.5929500000002</v>
      </c>
      <c r="J56" s="3" t="s">
        <v>1</v>
      </c>
      <c r="K56" s="1" t="str">
        <f t="shared" si="2"/>
        <v>ПКНН 314R, Л</v>
      </c>
      <c r="L56" s="5" t="str">
        <f t="shared" si="3"/>
        <v>Медно-алюминиевый конвектор  Родос. Настенный. Подключение донное. Левое. Высота=358 мм, длина=1450 мм, глубина=128 мм.</v>
      </c>
      <c r="M56" s="3">
        <v>50</v>
      </c>
      <c r="N56" s="8" t="s">
        <v>125</v>
      </c>
      <c r="O56" s="7">
        <v>0</v>
      </c>
      <c r="P56" s="18" t="s">
        <v>121</v>
      </c>
    </row>
    <row r="57" spans="1:16" ht="20.100000000000001" customHeight="1" x14ac:dyDescent="0.25">
      <c r="A57" t="str">
        <f t="shared" si="1"/>
        <v>Родос, ПКНН 315R</v>
      </c>
      <c r="B57" s="9" t="s">
        <v>149</v>
      </c>
      <c r="C57" s="5" t="s">
        <v>66</v>
      </c>
      <c r="D57" s="4">
        <v>358</v>
      </c>
      <c r="E57" s="4">
        <v>128</v>
      </c>
      <c r="F57" s="3">
        <v>1550</v>
      </c>
      <c r="G57" s="27">
        <v>2500</v>
      </c>
      <c r="H57" s="27">
        <v>2029.9999999999998</v>
      </c>
      <c r="I57" s="27">
        <v>1586.9094500000001</v>
      </c>
      <c r="J57" s="3" t="s">
        <v>1</v>
      </c>
      <c r="K57" s="1" t="str">
        <f t="shared" si="2"/>
        <v>ПКНН 315R, Л</v>
      </c>
      <c r="L57" s="5" t="str">
        <f t="shared" si="3"/>
        <v>Медно-алюминиевый конвектор  Родос. Настенный. Подключение донное. Левое. Высота=358 мм, длина=1550 мм, глубина=128 мм.</v>
      </c>
      <c r="M57" s="3">
        <v>50</v>
      </c>
      <c r="N57" s="8" t="s">
        <v>125</v>
      </c>
      <c r="O57" s="7">
        <v>0</v>
      </c>
      <c r="P57" s="18" t="s">
        <v>121</v>
      </c>
    </row>
    <row r="58" spans="1:16" ht="20.100000000000001" customHeight="1" x14ac:dyDescent="0.25">
      <c r="A58" t="str">
        <f t="shared" si="1"/>
        <v>Родос, ПКНН 316R</v>
      </c>
      <c r="B58" s="9" t="s">
        <v>149</v>
      </c>
      <c r="C58" s="5" t="s">
        <v>67</v>
      </c>
      <c r="D58" s="4">
        <v>358</v>
      </c>
      <c r="E58" s="4">
        <v>128</v>
      </c>
      <c r="F58" s="4">
        <v>1650</v>
      </c>
      <c r="G58" s="27">
        <v>2688</v>
      </c>
      <c r="H58" s="27">
        <v>2183</v>
      </c>
      <c r="I58" s="27">
        <v>1706.22595</v>
      </c>
      <c r="J58" s="3" t="s">
        <v>1</v>
      </c>
      <c r="K58" s="1" t="str">
        <f t="shared" si="2"/>
        <v>ПКНН 316R, Л</v>
      </c>
      <c r="L58" s="5" t="str">
        <f t="shared" si="3"/>
        <v>Медно-алюминиевый конвектор  Родос. Настенный. Подключение донное. Левое. Высота=358 мм, длина=1650 мм, глубина=128 мм.</v>
      </c>
      <c r="M58" s="3">
        <v>50</v>
      </c>
      <c r="N58" s="8" t="s">
        <v>125</v>
      </c>
      <c r="O58" s="7">
        <v>0</v>
      </c>
      <c r="P58" s="18" t="s">
        <v>121</v>
      </c>
    </row>
    <row r="59" spans="1:16" ht="20.100000000000001" customHeight="1" x14ac:dyDescent="0.25">
      <c r="A59" t="str">
        <f t="shared" si="1"/>
        <v>Родос, ПКНН 317R</v>
      </c>
      <c r="B59" s="9" t="s">
        <v>149</v>
      </c>
      <c r="C59" s="5" t="s">
        <v>68</v>
      </c>
      <c r="D59" s="4">
        <v>358</v>
      </c>
      <c r="E59" s="4">
        <v>128</v>
      </c>
      <c r="F59" s="3">
        <v>1750</v>
      </c>
      <c r="G59" s="27">
        <v>2874.87</v>
      </c>
      <c r="H59" s="27">
        <v>2335</v>
      </c>
      <c r="I59" s="27">
        <v>1825.5424500000001</v>
      </c>
      <c r="J59" s="3" t="s">
        <v>1</v>
      </c>
      <c r="K59" s="1" t="str">
        <f t="shared" si="2"/>
        <v>ПКНН 317R, Л</v>
      </c>
      <c r="L59" s="5" t="str">
        <f t="shared" si="3"/>
        <v>Медно-алюминиевый конвектор  Родос. Настенный. Подключение донное. Левое. Высота=358 мм, длина=1750 мм, глубина=128 мм.</v>
      </c>
      <c r="M59" s="3">
        <v>50</v>
      </c>
      <c r="N59" s="8" t="s">
        <v>125</v>
      </c>
      <c r="O59" s="7">
        <v>0</v>
      </c>
      <c r="P59" s="18" t="s">
        <v>121</v>
      </c>
    </row>
    <row r="60" spans="1:16" ht="20.100000000000001" customHeight="1" x14ac:dyDescent="0.25">
      <c r="A60" t="str">
        <f t="shared" si="1"/>
        <v>Родос, ПКНН 318R</v>
      </c>
      <c r="B60" s="9" t="s">
        <v>149</v>
      </c>
      <c r="C60" s="5" t="s">
        <v>69</v>
      </c>
      <c r="D60" s="4">
        <v>358</v>
      </c>
      <c r="E60" s="4">
        <v>128</v>
      </c>
      <c r="F60" s="4">
        <v>1850</v>
      </c>
      <c r="G60" s="27">
        <v>3062.77</v>
      </c>
      <c r="H60" s="27">
        <v>2488</v>
      </c>
      <c r="I60" s="27">
        <v>1944.85895</v>
      </c>
      <c r="J60" s="3" t="s">
        <v>1</v>
      </c>
      <c r="K60" s="1" t="str">
        <f t="shared" si="2"/>
        <v>ПКНН 318R, Л</v>
      </c>
      <c r="L60" s="5" t="str">
        <f t="shared" si="3"/>
        <v>Медно-алюминиевый конвектор  Родос. Настенный. Подключение донное. Левое. Высота=358 мм, длина=1850 мм, глубина=128 мм.</v>
      </c>
      <c r="M60" s="3">
        <v>50</v>
      </c>
      <c r="N60" s="8" t="s">
        <v>125</v>
      </c>
      <c r="O60" s="7">
        <v>0</v>
      </c>
      <c r="P60" s="18" t="s">
        <v>121</v>
      </c>
    </row>
    <row r="61" spans="1:16" ht="20.100000000000001" customHeight="1" x14ac:dyDescent="0.25">
      <c r="A61" t="str">
        <f t="shared" si="1"/>
        <v>Родос, ПКНН 319R</v>
      </c>
      <c r="B61" s="9" t="s">
        <v>149</v>
      </c>
      <c r="C61" s="5" t="s">
        <v>70</v>
      </c>
      <c r="D61" s="4">
        <v>358</v>
      </c>
      <c r="E61" s="4">
        <v>128</v>
      </c>
      <c r="F61" s="3">
        <v>1950</v>
      </c>
      <c r="G61" s="27">
        <v>3250.67</v>
      </c>
      <c r="H61" s="27">
        <v>2641</v>
      </c>
      <c r="I61" s="27">
        <v>2064.1754500000002</v>
      </c>
      <c r="J61" s="3" t="s">
        <v>1</v>
      </c>
      <c r="K61" s="1" t="str">
        <f t="shared" si="2"/>
        <v>ПКНН 319R, Л</v>
      </c>
      <c r="L61" s="5" t="str">
        <f t="shared" si="3"/>
        <v>Медно-алюминиевый конвектор  Родос. Настенный. Подключение донное. Левое. Высота=358 мм, длина=1950 мм, глубина=128 мм.</v>
      </c>
      <c r="M61" s="3">
        <v>50</v>
      </c>
      <c r="N61" s="8" t="s">
        <v>125</v>
      </c>
      <c r="O61" s="7">
        <v>0</v>
      </c>
      <c r="P61" s="18" t="s">
        <v>121</v>
      </c>
    </row>
    <row r="62" spans="1:16" ht="20.100000000000001" customHeight="1" x14ac:dyDescent="0.25">
      <c r="A62" t="str">
        <f t="shared" si="1"/>
        <v>Родос, ПКНН 320R</v>
      </c>
      <c r="B62" s="9" t="s">
        <v>149</v>
      </c>
      <c r="C62" s="5" t="s">
        <v>71</v>
      </c>
      <c r="D62" s="4">
        <v>358</v>
      </c>
      <c r="E62" s="4">
        <v>128</v>
      </c>
      <c r="F62" s="4">
        <v>2050</v>
      </c>
      <c r="G62" s="27">
        <v>3438.5699999999997</v>
      </c>
      <c r="H62" s="27">
        <v>2793</v>
      </c>
      <c r="I62" s="27">
        <v>2184</v>
      </c>
      <c r="J62" s="3" t="s">
        <v>1</v>
      </c>
      <c r="K62" s="1" t="str">
        <f t="shared" si="2"/>
        <v>ПКНН 320R, Л</v>
      </c>
      <c r="L62" s="5" t="str">
        <f t="shared" si="3"/>
        <v>Медно-алюминиевый конвектор  Родос. Настенный. Подключение донное. Левое. Высота=358 мм, длина=2050 мм, глубина=128 мм.</v>
      </c>
      <c r="M62" s="3">
        <v>50</v>
      </c>
      <c r="N62" s="8" t="s">
        <v>125</v>
      </c>
      <c r="O62" s="7">
        <v>0</v>
      </c>
      <c r="P62" s="18" t="s">
        <v>121</v>
      </c>
    </row>
    <row r="63" spans="1:16" ht="20.100000000000001" customHeight="1" x14ac:dyDescent="0.25">
      <c r="A63" t="str">
        <f t="shared" si="1"/>
        <v>Родос, ПКНН 321R</v>
      </c>
      <c r="B63" s="9" t="s">
        <v>149</v>
      </c>
      <c r="C63" s="5" t="s">
        <v>72</v>
      </c>
      <c r="D63" s="4">
        <v>358</v>
      </c>
      <c r="E63" s="4">
        <v>128</v>
      </c>
      <c r="F63" s="3">
        <v>2150</v>
      </c>
      <c r="G63" s="27">
        <v>3627</v>
      </c>
      <c r="H63" s="27">
        <v>2946</v>
      </c>
      <c r="I63" s="27">
        <v>2302.80845</v>
      </c>
      <c r="J63" s="3" t="s">
        <v>1</v>
      </c>
      <c r="K63" s="1" t="str">
        <f t="shared" si="2"/>
        <v>ПКНН 321R, Л</v>
      </c>
      <c r="L63" s="5" t="str">
        <f t="shared" si="3"/>
        <v>Медно-алюминиевый конвектор  Родос. Настенный. Подключение донное. Левое. Высота=358 мм, длина=2150 мм, глубина=128 мм.</v>
      </c>
      <c r="M63" s="3">
        <v>50</v>
      </c>
      <c r="N63" s="8" t="s">
        <v>125</v>
      </c>
      <c r="O63" s="7">
        <v>0</v>
      </c>
      <c r="P63" s="18" t="s">
        <v>121</v>
      </c>
    </row>
    <row r="64" spans="1:16" ht="20.100000000000001" customHeight="1" x14ac:dyDescent="0.25">
      <c r="A64" t="str">
        <f t="shared" si="1"/>
        <v>Родос, ПКНН 322R</v>
      </c>
      <c r="B64" s="9" t="s">
        <v>149</v>
      </c>
      <c r="C64" s="5" t="s">
        <v>73</v>
      </c>
      <c r="D64" s="4">
        <v>358</v>
      </c>
      <c r="E64" s="4">
        <v>128</v>
      </c>
      <c r="F64" s="4">
        <v>2250</v>
      </c>
      <c r="G64" s="27">
        <v>3815</v>
      </c>
      <c r="H64" s="27">
        <v>3098</v>
      </c>
      <c r="I64" s="27">
        <v>2422.1249500000004</v>
      </c>
      <c r="J64" s="3" t="s">
        <v>1</v>
      </c>
      <c r="K64" s="1" t="str">
        <f t="shared" si="2"/>
        <v>ПКНН 322R, Л</v>
      </c>
      <c r="L64" s="5" t="str">
        <f t="shared" si="3"/>
        <v>Медно-алюминиевый конвектор  Родос. Настенный. Подключение донное. Левое. Высота=358 мм, длина=2250 мм, глубина=128 мм.</v>
      </c>
      <c r="M64" s="3">
        <v>50</v>
      </c>
      <c r="N64" s="8" t="s">
        <v>125</v>
      </c>
      <c r="O64" s="7">
        <v>0</v>
      </c>
      <c r="P64" s="18" t="s">
        <v>121</v>
      </c>
    </row>
    <row r="65" spans="1:16" ht="20.100000000000001" customHeight="1" x14ac:dyDescent="0.25">
      <c r="A65" t="str">
        <f t="shared" si="1"/>
        <v>Родос, ПКНН 323R</v>
      </c>
      <c r="B65" s="9" t="s">
        <v>149</v>
      </c>
      <c r="C65" s="5" t="s">
        <v>74</v>
      </c>
      <c r="D65" s="4">
        <v>358</v>
      </c>
      <c r="E65" s="4">
        <v>128</v>
      </c>
      <c r="F65" s="3">
        <v>2350</v>
      </c>
      <c r="G65" s="27">
        <v>4003</v>
      </c>
      <c r="H65" s="27">
        <v>3251</v>
      </c>
      <c r="I65" s="27">
        <v>2542</v>
      </c>
      <c r="J65" s="3" t="s">
        <v>1</v>
      </c>
      <c r="K65" s="1" t="str">
        <f t="shared" si="2"/>
        <v>ПКНН 323R, Л</v>
      </c>
      <c r="L65" s="5" t="str">
        <f t="shared" si="3"/>
        <v>Медно-алюминиевый конвектор  Родос. Настенный. Подключение донное. Левое. Высота=358 мм, длина=2350 мм, глубина=128 мм.</v>
      </c>
      <c r="M65" s="3">
        <v>50</v>
      </c>
      <c r="N65" s="8" t="s">
        <v>125</v>
      </c>
      <c r="O65" s="7">
        <v>0</v>
      </c>
      <c r="P65" s="18" t="s">
        <v>121</v>
      </c>
    </row>
    <row r="66" spans="1:16" ht="20.100000000000001" customHeight="1" x14ac:dyDescent="0.25">
      <c r="A66" t="str">
        <f t="shared" si="1"/>
        <v>Родос, ПКНН 324R</v>
      </c>
      <c r="B66" s="9" t="s">
        <v>149</v>
      </c>
      <c r="C66" s="5" t="s">
        <v>75</v>
      </c>
      <c r="D66" s="4">
        <v>358</v>
      </c>
      <c r="E66" s="4">
        <v>128</v>
      </c>
      <c r="F66" s="4">
        <v>2450</v>
      </c>
      <c r="G66" s="27">
        <v>4191</v>
      </c>
      <c r="H66" s="27">
        <v>3404</v>
      </c>
      <c r="I66" s="27">
        <v>2660.7579500000002</v>
      </c>
      <c r="J66" s="3" t="s">
        <v>1</v>
      </c>
      <c r="K66" s="1" t="str">
        <f t="shared" si="2"/>
        <v>ПКНН 324R, Л</v>
      </c>
      <c r="L66" s="5" t="str">
        <f t="shared" ref="L66:L97" si="4">CONCATENATE("Медно-алюминиевый конвектор  Родос. Настенный. Подключение донное. Левое. Высота=",D66, " мм, длина=",F66, " мм, глубина=",E66," мм.")</f>
        <v>Медно-алюминиевый конвектор  Родос. Настенный. Подключение донное. Левое. Высота=358 мм, длина=2450 мм, глубина=128 мм.</v>
      </c>
      <c r="M66" s="3">
        <v>50</v>
      </c>
      <c r="N66" s="8" t="s">
        <v>125</v>
      </c>
      <c r="O66" s="7">
        <v>0</v>
      </c>
      <c r="P66" s="18" t="s">
        <v>121</v>
      </c>
    </row>
    <row r="67" spans="1:16" ht="20.100000000000001" customHeight="1" x14ac:dyDescent="0.25">
      <c r="A67" t="str">
        <f t="shared" ref="A67:A130" si="5">CONCATENATE(B67,", ",C67)</f>
        <v>Родос, ПКНН 325R</v>
      </c>
      <c r="B67" s="9" t="s">
        <v>149</v>
      </c>
      <c r="C67" s="5" t="s">
        <v>76</v>
      </c>
      <c r="D67" s="4">
        <v>358</v>
      </c>
      <c r="E67" s="4">
        <v>128</v>
      </c>
      <c r="F67" s="3">
        <v>2550</v>
      </c>
      <c r="G67" s="29">
        <v>4379</v>
      </c>
      <c r="H67" s="29">
        <v>3556</v>
      </c>
      <c r="I67" s="29">
        <v>2780.0744500000005</v>
      </c>
      <c r="J67" s="3" t="s">
        <v>1</v>
      </c>
      <c r="K67" s="1" t="str">
        <f t="shared" ref="K67:K130" si="6">CONCATENATE(C67,", Л")</f>
        <v>ПКНН 325R, Л</v>
      </c>
      <c r="L67" s="5" t="str">
        <f t="shared" si="4"/>
        <v>Медно-алюминиевый конвектор  Родос. Настенный. Подключение донное. Левое. Высота=358 мм, длина=2550 мм, глубина=128 мм.</v>
      </c>
      <c r="M67" s="3">
        <v>50</v>
      </c>
      <c r="N67" s="8" t="s">
        <v>125</v>
      </c>
      <c r="O67" s="7">
        <v>0</v>
      </c>
      <c r="P67" s="18" t="s">
        <v>121</v>
      </c>
    </row>
    <row r="68" spans="1:16" ht="20.100000000000001" customHeight="1" x14ac:dyDescent="0.25">
      <c r="A68" t="str">
        <f t="shared" si="5"/>
        <v>Родос, ПКНН 404R</v>
      </c>
      <c r="B68" s="9" t="s">
        <v>149</v>
      </c>
      <c r="C68" s="5" t="s">
        <v>77</v>
      </c>
      <c r="D68" s="4">
        <v>458</v>
      </c>
      <c r="E68" s="4">
        <v>126</v>
      </c>
      <c r="F68" s="4">
        <v>450</v>
      </c>
      <c r="G68" s="28">
        <v>496.56999999999994</v>
      </c>
      <c r="H68" s="27">
        <v>403.21484000000004</v>
      </c>
      <c r="I68" s="27">
        <v>315.32194999999996</v>
      </c>
      <c r="J68" s="3" t="s">
        <v>1</v>
      </c>
      <c r="K68" s="1" t="str">
        <f t="shared" si="6"/>
        <v>ПКНН 404R, Л</v>
      </c>
      <c r="L68" s="5" t="str">
        <f t="shared" si="4"/>
        <v>Медно-алюминиевый конвектор  Родос. Настенный. Подключение донное. Левое. Высота=458 мм, длина=450 мм, глубина=126 мм.</v>
      </c>
      <c r="M68" s="3">
        <v>50</v>
      </c>
      <c r="N68" s="8" t="s">
        <v>125</v>
      </c>
      <c r="O68" s="7">
        <v>0</v>
      </c>
      <c r="P68" s="18" t="s">
        <v>121</v>
      </c>
    </row>
    <row r="69" spans="1:16" ht="20.100000000000001" customHeight="1" x14ac:dyDescent="0.25">
      <c r="A69" t="str">
        <f t="shared" si="5"/>
        <v>Родос, ПКНН 405R</v>
      </c>
      <c r="B69" s="9" t="s">
        <v>149</v>
      </c>
      <c r="C69" s="5" t="s">
        <v>78</v>
      </c>
      <c r="D69" s="4">
        <v>458</v>
      </c>
      <c r="E69" s="4">
        <v>126</v>
      </c>
      <c r="F69" s="3">
        <v>550</v>
      </c>
      <c r="G69" s="28">
        <v>713</v>
      </c>
      <c r="H69" s="27">
        <v>578.52563999999995</v>
      </c>
      <c r="I69" s="27">
        <v>452.41844999999995</v>
      </c>
      <c r="J69" s="3" t="s">
        <v>1</v>
      </c>
      <c r="K69" s="1" t="str">
        <f t="shared" si="6"/>
        <v>ПКНН 405R, Л</v>
      </c>
      <c r="L69" s="5" t="str">
        <f t="shared" si="4"/>
        <v>Медно-алюминиевый конвектор  Родос. Настенный. Подключение донное. Левое. Высота=458 мм, длина=550 мм, глубина=126 мм.</v>
      </c>
      <c r="M69" s="3">
        <v>50</v>
      </c>
      <c r="N69" s="8" t="s">
        <v>125</v>
      </c>
      <c r="O69" s="7">
        <v>0</v>
      </c>
      <c r="P69" s="18" t="s">
        <v>121</v>
      </c>
    </row>
    <row r="70" spans="1:16" ht="20.100000000000001" customHeight="1" x14ac:dyDescent="0.25">
      <c r="A70" t="str">
        <f t="shared" si="5"/>
        <v>Родос, ПКНН 406R</v>
      </c>
      <c r="B70" s="9" t="s">
        <v>149</v>
      </c>
      <c r="C70" s="5" t="s">
        <v>79</v>
      </c>
      <c r="D70" s="4">
        <v>458</v>
      </c>
      <c r="E70" s="4">
        <v>126</v>
      </c>
      <c r="F70" s="4">
        <v>650</v>
      </c>
      <c r="G70" s="28">
        <v>929</v>
      </c>
      <c r="H70" s="27">
        <v>753.83643999999993</v>
      </c>
      <c r="I70" s="27">
        <v>589.51495</v>
      </c>
      <c r="J70" s="3" t="s">
        <v>1</v>
      </c>
      <c r="K70" s="1" t="str">
        <f t="shared" si="6"/>
        <v>ПКНН 406R, Л</v>
      </c>
      <c r="L70" s="5" t="str">
        <f t="shared" si="4"/>
        <v>Медно-алюминиевый конвектор  Родос. Настенный. Подключение донное. Левое. Высота=458 мм, длина=650 мм, глубина=126 мм.</v>
      </c>
      <c r="M70" s="3">
        <v>50</v>
      </c>
      <c r="N70" s="8" t="s">
        <v>125</v>
      </c>
      <c r="O70" s="7">
        <v>0</v>
      </c>
      <c r="P70" s="18" t="s">
        <v>121</v>
      </c>
    </row>
    <row r="71" spans="1:16" ht="20.100000000000001" customHeight="1" x14ac:dyDescent="0.25">
      <c r="A71" t="str">
        <f t="shared" si="5"/>
        <v>Родос, ПКНН 407R</v>
      </c>
      <c r="B71" s="9" t="s">
        <v>149</v>
      </c>
      <c r="C71" s="5" t="s">
        <v>80</v>
      </c>
      <c r="D71" s="4">
        <v>458</v>
      </c>
      <c r="E71" s="4">
        <v>126</v>
      </c>
      <c r="F71" s="3">
        <v>750</v>
      </c>
      <c r="G71" s="28">
        <v>1144.27</v>
      </c>
      <c r="H71" s="27">
        <v>929.1472399999999</v>
      </c>
      <c r="I71" s="27">
        <v>726.61144999999999</v>
      </c>
      <c r="J71" s="3" t="s">
        <v>1</v>
      </c>
      <c r="K71" s="1" t="str">
        <f t="shared" si="6"/>
        <v>ПКНН 407R, Л</v>
      </c>
      <c r="L71" s="5" t="str">
        <f t="shared" si="4"/>
        <v>Медно-алюминиевый конвектор  Родос. Настенный. Подключение донное. Левое. Высота=458 мм, длина=750 мм, глубина=126 мм.</v>
      </c>
      <c r="M71" s="3">
        <v>50</v>
      </c>
      <c r="N71" s="8" t="s">
        <v>125</v>
      </c>
      <c r="O71" s="7">
        <v>0</v>
      </c>
      <c r="P71" s="18" t="s">
        <v>121</v>
      </c>
    </row>
    <row r="72" spans="1:16" ht="20.100000000000001" customHeight="1" x14ac:dyDescent="0.25">
      <c r="A72" t="str">
        <f t="shared" si="5"/>
        <v>Родос, ПКНН 408R</v>
      </c>
      <c r="B72" s="9" t="s">
        <v>149</v>
      </c>
      <c r="C72" s="5" t="s">
        <v>81</v>
      </c>
      <c r="D72" s="4">
        <v>458</v>
      </c>
      <c r="E72" s="4">
        <v>126</v>
      </c>
      <c r="F72" s="4">
        <v>850</v>
      </c>
      <c r="G72" s="28">
        <v>1360.1699999999998</v>
      </c>
      <c r="H72" s="27">
        <v>1105</v>
      </c>
      <c r="I72" s="27">
        <v>863.70794999999987</v>
      </c>
      <c r="J72" s="3" t="s">
        <v>1</v>
      </c>
      <c r="K72" s="1" t="str">
        <f t="shared" si="6"/>
        <v>ПКНН 408R, Л</v>
      </c>
      <c r="L72" s="5" t="str">
        <f t="shared" si="4"/>
        <v>Медно-алюминиевый конвектор  Родос. Настенный. Подключение донное. Левое. Высота=458 мм, длина=850 мм, глубина=126 мм.</v>
      </c>
      <c r="M72" s="3">
        <v>50</v>
      </c>
      <c r="N72" s="8" t="s">
        <v>125</v>
      </c>
      <c r="O72" s="7">
        <v>0</v>
      </c>
      <c r="P72" s="18" t="s">
        <v>121</v>
      </c>
    </row>
    <row r="73" spans="1:16" ht="20.100000000000001" customHeight="1" x14ac:dyDescent="0.25">
      <c r="A73" t="str">
        <f t="shared" si="5"/>
        <v>Родос, ПКНН 409R</v>
      </c>
      <c r="B73" s="9" t="s">
        <v>149</v>
      </c>
      <c r="C73" s="5" t="s">
        <v>82</v>
      </c>
      <c r="D73" s="4">
        <v>458</v>
      </c>
      <c r="E73" s="4">
        <v>126</v>
      </c>
      <c r="F73" s="3">
        <v>950</v>
      </c>
      <c r="G73" s="28">
        <v>1576.07</v>
      </c>
      <c r="H73" s="27">
        <v>1279.76884</v>
      </c>
      <c r="I73" s="27">
        <v>1000.80445</v>
      </c>
      <c r="J73" s="3" t="s">
        <v>1</v>
      </c>
      <c r="K73" s="1" t="str">
        <f t="shared" si="6"/>
        <v>ПКНН 409R, Л</v>
      </c>
      <c r="L73" s="5" t="str">
        <f t="shared" si="4"/>
        <v>Медно-алюминиевый конвектор  Родос. Настенный. Подключение донное. Левое. Высота=458 мм, длина=950 мм, глубина=126 мм.</v>
      </c>
      <c r="M73" s="3">
        <v>50</v>
      </c>
      <c r="N73" s="8" t="s">
        <v>125</v>
      </c>
      <c r="O73" s="7">
        <v>0</v>
      </c>
      <c r="P73" s="18" t="s">
        <v>121</v>
      </c>
    </row>
    <row r="74" spans="1:16" ht="20.100000000000001" customHeight="1" x14ac:dyDescent="0.25">
      <c r="A74" t="str">
        <f t="shared" si="5"/>
        <v>Родос, ПКНН 410R</v>
      </c>
      <c r="B74" s="9" t="s">
        <v>149</v>
      </c>
      <c r="C74" s="5" t="s">
        <v>83</v>
      </c>
      <c r="D74" s="4">
        <v>458</v>
      </c>
      <c r="E74" s="4">
        <v>126</v>
      </c>
      <c r="F74" s="4">
        <v>1050</v>
      </c>
      <c r="G74" s="28">
        <v>1791.9699999999998</v>
      </c>
      <c r="H74" s="27">
        <v>1456</v>
      </c>
      <c r="I74" s="27">
        <v>1137.90095</v>
      </c>
      <c r="J74" s="3" t="s">
        <v>1</v>
      </c>
      <c r="K74" s="1" t="str">
        <f t="shared" si="6"/>
        <v>ПКНН 410R, Л</v>
      </c>
      <c r="L74" s="5" t="str">
        <f t="shared" si="4"/>
        <v>Медно-алюминиевый конвектор  Родос. Настенный. Подключение донное. Левое. Высота=458 мм, длина=1050 мм, глубина=126 мм.</v>
      </c>
      <c r="M74" s="3">
        <v>50</v>
      </c>
      <c r="N74" s="8" t="s">
        <v>125</v>
      </c>
      <c r="O74" s="7">
        <v>0</v>
      </c>
      <c r="P74" s="18" t="s">
        <v>121</v>
      </c>
    </row>
    <row r="75" spans="1:16" ht="20.100000000000001" customHeight="1" x14ac:dyDescent="0.25">
      <c r="A75" t="str">
        <f t="shared" si="5"/>
        <v>Родос, ПКНН 411R</v>
      </c>
      <c r="B75" s="9" t="s">
        <v>149</v>
      </c>
      <c r="C75" s="5" t="s">
        <v>84</v>
      </c>
      <c r="D75" s="4">
        <v>458</v>
      </c>
      <c r="E75" s="4">
        <v>126</v>
      </c>
      <c r="F75" s="3">
        <v>1150</v>
      </c>
      <c r="G75" s="28">
        <v>2007.8700000000001</v>
      </c>
      <c r="H75" s="27">
        <v>1631</v>
      </c>
      <c r="I75" s="27">
        <v>1274.9974500000001</v>
      </c>
      <c r="J75" s="3" t="s">
        <v>1</v>
      </c>
      <c r="K75" s="1" t="str">
        <f t="shared" si="6"/>
        <v>ПКНН 411R, Л</v>
      </c>
      <c r="L75" s="5" t="str">
        <f t="shared" si="4"/>
        <v>Медно-алюминиевый конвектор  Родос. Настенный. Подключение донное. Левое. Высота=458 мм, длина=1150 мм, глубина=126 мм.</v>
      </c>
      <c r="M75" s="3">
        <v>50</v>
      </c>
      <c r="N75" s="8" t="s">
        <v>125</v>
      </c>
      <c r="O75" s="7">
        <v>0</v>
      </c>
      <c r="P75" s="18" t="s">
        <v>121</v>
      </c>
    </row>
    <row r="76" spans="1:16" ht="20.100000000000001" customHeight="1" x14ac:dyDescent="0.25">
      <c r="A76" t="str">
        <f t="shared" si="5"/>
        <v>Родос, ПКНН 412R</v>
      </c>
      <c r="B76" s="9" t="s">
        <v>149</v>
      </c>
      <c r="C76" s="5" t="s">
        <v>85</v>
      </c>
      <c r="D76" s="4">
        <v>458</v>
      </c>
      <c r="E76" s="4">
        <v>126</v>
      </c>
      <c r="F76" s="4">
        <v>1250</v>
      </c>
      <c r="G76" s="28">
        <v>2223.77</v>
      </c>
      <c r="H76" s="27">
        <v>1805.7012400000001</v>
      </c>
      <c r="I76" s="27">
        <v>1412.0939499999999</v>
      </c>
      <c r="J76" s="3" t="s">
        <v>1</v>
      </c>
      <c r="K76" s="1" t="str">
        <f t="shared" si="6"/>
        <v>ПКНН 412R, Л</v>
      </c>
      <c r="L76" s="5" t="str">
        <f t="shared" si="4"/>
        <v>Медно-алюминиевый конвектор  Родос. Настенный. Подключение донное. Левое. Высота=458 мм, длина=1250 мм, глубина=126 мм.</v>
      </c>
      <c r="M76" s="3">
        <v>50</v>
      </c>
      <c r="N76" s="8" t="s">
        <v>125</v>
      </c>
      <c r="O76" s="7">
        <v>0</v>
      </c>
      <c r="P76" s="18" t="s">
        <v>121</v>
      </c>
    </row>
    <row r="77" spans="1:16" ht="20.100000000000001" customHeight="1" x14ac:dyDescent="0.25">
      <c r="A77" t="str">
        <f t="shared" si="5"/>
        <v>Родос, ПКНН 413R</v>
      </c>
      <c r="B77" s="9" t="s">
        <v>149</v>
      </c>
      <c r="C77" s="5" t="s">
        <v>86</v>
      </c>
      <c r="D77" s="4">
        <v>458</v>
      </c>
      <c r="E77" s="4">
        <v>126</v>
      </c>
      <c r="F77" s="3">
        <v>1350</v>
      </c>
      <c r="G77" s="28">
        <v>2439.67</v>
      </c>
      <c r="H77" s="27">
        <v>1982</v>
      </c>
      <c r="I77" s="27">
        <v>1549.1904500000001</v>
      </c>
      <c r="J77" s="3" t="s">
        <v>1</v>
      </c>
      <c r="K77" s="1" t="str">
        <f t="shared" si="6"/>
        <v>ПКНН 413R, Л</v>
      </c>
      <c r="L77" s="5" t="str">
        <f t="shared" si="4"/>
        <v>Медно-алюминиевый конвектор  Родос. Настенный. Подключение донное. Левое. Высота=458 мм, длина=1350 мм, глубина=126 мм.</v>
      </c>
      <c r="M77" s="3">
        <v>50</v>
      </c>
      <c r="N77" s="8" t="s">
        <v>125</v>
      </c>
      <c r="O77" s="7">
        <v>0</v>
      </c>
      <c r="P77" s="18" t="s">
        <v>121</v>
      </c>
    </row>
    <row r="78" spans="1:16" ht="20.100000000000001" customHeight="1" x14ac:dyDescent="0.25">
      <c r="A78" t="str">
        <f t="shared" si="5"/>
        <v>Родос, ПКНН 414R</v>
      </c>
      <c r="B78" s="9" t="s">
        <v>149</v>
      </c>
      <c r="C78" s="5" t="s">
        <v>87</v>
      </c>
      <c r="D78" s="4">
        <v>458</v>
      </c>
      <c r="E78" s="4">
        <v>126</v>
      </c>
      <c r="F78" s="4">
        <v>1450</v>
      </c>
      <c r="G78" s="28">
        <v>2655.57</v>
      </c>
      <c r="H78" s="27">
        <v>2157</v>
      </c>
      <c r="I78" s="27">
        <v>1686.2869499999999</v>
      </c>
      <c r="J78" s="3" t="s">
        <v>1</v>
      </c>
      <c r="K78" s="1" t="str">
        <f t="shared" si="6"/>
        <v>ПКНН 414R, Л</v>
      </c>
      <c r="L78" s="5" t="str">
        <f t="shared" si="4"/>
        <v>Медно-алюминиевый конвектор  Родос. Настенный. Подключение донное. Левое. Высота=458 мм, длина=1450 мм, глубина=126 мм.</v>
      </c>
      <c r="M78" s="3">
        <v>50</v>
      </c>
      <c r="N78" s="8" t="s">
        <v>125</v>
      </c>
      <c r="O78" s="7">
        <v>0</v>
      </c>
      <c r="P78" s="18" t="s">
        <v>121</v>
      </c>
    </row>
    <row r="79" spans="1:16" ht="20.100000000000001" customHeight="1" x14ac:dyDescent="0.25">
      <c r="A79" t="str">
        <f t="shared" si="5"/>
        <v>Родос, ПКНН 415R</v>
      </c>
      <c r="B79" s="9" t="s">
        <v>149</v>
      </c>
      <c r="C79" s="5" t="s">
        <v>88</v>
      </c>
      <c r="D79" s="4">
        <v>458</v>
      </c>
      <c r="E79" s="4">
        <v>126</v>
      </c>
      <c r="F79" s="3">
        <v>1550</v>
      </c>
      <c r="G79" s="28">
        <v>2872</v>
      </c>
      <c r="H79" s="27">
        <v>2331.63364</v>
      </c>
      <c r="I79" s="27">
        <v>1824</v>
      </c>
      <c r="J79" s="3" t="s">
        <v>1</v>
      </c>
      <c r="K79" s="1" t="str">
        <f t="shared" si="6"/>
        <v>ПКНН 415R, Л</v>
      </c>
      <c r="L79" s="5" t="str">
        <f t="shared" si="4"/>
        <v>Медно-алюминиевый конвектор  Родос. Настенный. Подключение донное. Левое. Высота=458 мм, длина=1550 мм, глубина=126 мм.</v>
      </c>
      <c r="M79" s="3">
        <v>50</v>
      </c>
      <c r="N79" s="8" t="s">
        <v>125</v>
      </c>
      <c r="O79" s="7">
        <v>0</v>
      </c>
      <c r="P79" s="18" t="s">
        <v>121</v>
      </c>
    </row>
    <row r="80" spans="1:16" ht="20.100000000000001" customHeight="1" x14ac:dyDescent="0.25">
      <c r="A80" t="str">
        <f t="shared" si="5"/>
        <v>Родос, ПКНН 416R</v>
      </c>
      <c r="B80" s="9" t="s">
        <v>149</v>
      </c>
      <c r="C80" s="5" t="s">
        <v>89</v>
      </c>
      <c r="D80" s="4">
        <v>458</v>
      </c>
      <c r="E80" s="4">
        <v>126</v>
      </c>
      <c r="F80" s="4">
        <v>1650</v>
      </c>
      <c r="G80" s="28">
        <v>3088</v>
      </c>
      <c r="H80" s="27">
        <v>2508</v>
      </c>
      <c r="I80" s="27">
        <v>1961</v>
      </c>
      <c r="J80" s="3" t="s">
        <v>1</v>
      </c>
      <c r="K80" s="1" t="str">
        <f t="shared" si="6"/>
        <v>ПКНН 416R, Л</v>
      </c>
      <c r="L80" s="5" t="str">
        <f t="shared" si="4"/>
        <v>Медно-алюминиевый конвектор  Родос. Настенный. Подключение донное. Левое. Высота=458 мм, длина=1650 мм, глубина=126 мм.</v>
      </c>
      <c r="M80" s="3">
        <v>50</v>
      </c>
      <c r="N80" s="8" t="s">
        <v>125</v>
      </c>
      <c r="O80" s="7">
        <v>0</v>
      </c>
      <c r="P80" s="18" t="s">
        <v>121</v>
      </c>
    </row>
    <row r="81" spans="1:16" ht="20.100000000000001" customHeight="1" x14ac:dyDescent="0.25">
      <c r="A81" t="str">
        <f t="shared" si="5"/>
        <v>Родос, ПКНН 417R</v>
      </c>
      <c r="B81" s="9" t="s">
        <v>149</v>
      </c>
      <c r="C81" s="5" t="s">
        <v>90</v>
      </c>
      <c r="D81" s="4">
        <v>458</v>
      </c>
      <c r="E81" s="4">
        <v>126</v>
      </c>
      <c r="F81" s="3">
        <v>1750</v>
      </c>
      <c r="G81" s="28">
        <v>3304</v>
      </c>
      <c r="H81" s="27">
        <v>2683</v>
      </c>
      <c r="I81" s="27">
        <v>2097.57645</v>
      </c>
      <c r="J81" s="3" t="s">
        <v>1</v>
      </c>
      <c r="K81" s="1" t="str">
        <f t="shared" si="6"/>
        <v>ПКНН 417R, Л</v>
      </c>
      <c r="L81" s="5" t="str">
        <f t="shared" si="4"/>
        <v>Медно-алюминиевый конвектор  Родос. Настенный. Подключение донное. Левое. Высота=458 мм, длина=1750 мм, глубина=126 мм.</v>
      </c>
      <c r="M81" s="3">
        <v>50</v>
      </c>
      <c r="N81" s="8" t="s">
        <v>125</v>
      </c>
      <c r="O81" s="7">
        <v>0</v>
      </c>
      <c r="P81" s="18" t="s">
        <v>121</v>
      </c>
    </row>
    <row r="82" spans="1:16" ht="20.100000000000001" customHeight="1" x14ac:dyDescent="0.25">
      <c r="A82" t="str">
        <f t="shared" si="5"/>
        <v>Родос, ПКНН 418R</v>
      </c>
      <c r="B82" s="9" t="s">
        <v>149</v>
      </c>
      <c r="C82" s="5" t="s">
        <v>91</v>
      </c>
      <c r="D82" s="4">
        <v>458</v>
      </c>
      <c r="E82" s="4">
        <v>126</v>
      </c>
      <c r="F82" s="4">
        <v>1850</v>
      </c>
      <c r="G82" s="28">
        <v>3520</v>
      </c>
      <c r="H82" s="27">
        <v>2859</v>
      </c>
      <c r="I82" s="27">
        <v>2234.6729499999997</v>
      </c>
      <c r="J82" s="3" t="s">
        <v>1</v>
      </c>
      <c r="K82" s="1" t="str">
        <f t="shared" si="6"/>
        <v>ПКНН 418R, Л</v>
      </c>
      <c r="L82" s="5" t="str">
        <f t="shared" si="4"/>
        <v>Медно-алюминиевый конвектор  Родос. Настенный. Подключение донное. Левое. Высота=458 мм, длина=1850 мм, глубина=126 мм.</v>
      </c>
      <c r="M82" s="3">
        <v>50</v>
      </c>
      <c r="N82" s="8" t="s">
        <v>125</v>
      </c>
      <c r="O82" s="7">
        <v>0</v>
      </c>
      <c r="P82" s="18" t="s">
        <v>121</v>
      </c>
    </row>
    <row r="83" spans="1:16" ht="20.100000000000001" customHeight="1" x14ac:dyDescent="0.25">
      <c r="A83" t="str">
        <f t="shared" si="5"/>
        <v>Родос, ПКНН 419R</v>
      </c>
      <c r="B83" s="9" t="s">
        <v>149</v>
      </c>
      <c r="C83" s="5" t="s">
        <v>92</v>
      </c>
      <c r="D83" s="4">
        <v>458</v>
      </c>
      <c r="E83" s="4">
        <v>126</v>
      </c>
      <c r="F83" s="3">
        <v>1950</v>
      </c>
      <c r="G83" s="28">
        <v>3736</v>
      </c>
      <c r="H83" s="27">
        <v>3034</v>
      </c>
      <c r="I83" s="27">
        <v>2371.7694499999998</v>
      </c>
      <c r="J83" s="3" t="s">
        <v>1</v>
      </c>
      <c r="K83" s="1" t="str">
        <f t="shared" si="6"/>
        <v>ПКНН 419R, Л</v>
      </c>
      <c r="L83" s="5" t="str">
        <f t="shared" si="4"/>
        <v>Медно-алюминиевый конвектор  Родос. Настенный. Подключение донное. Левое. Высота=458 мм, длина=1950 мм, глубина=126 мм.</v>
      </c>
      <c r="M83" s="3">
        <v>50</v>
      </c>
      <c r="N83" s="8" t="s">
        <v>125</v>
      </c>
      <c r="O83" s="7">
        <v>0</v>
      </c>
      <c r="P83" s="18" t="s">
        <v>121</v>
      </c>
    </row>
    <row r="84" spans="1:16" ht="20.100000000000001" customHeight="1" x14ac:dyDescent="0.25">
      <c r="A84" t="str">
        <f t="shared" si="5"/>
        <v>Родос, ПКНН 420R</v>
      </c>
      <c r="B84" s="9" t="s">
        <v>149</v>
      </c>
      <c r="C84" s="5" t="s">
        <v>93</v>
      </c>
      <c r="D84" s="4">
        <v>458</v>
      </c>
      <c r="E84" s="4">
        <v>126</v>
      </c>
      <c r="F84" s="4">
        <v>2050</v>
      </c>
      <c r="G84" s="28">
        <v>3952</v>
      </c>
      <c r="H84" s="27">
        <v>3209</v>
      </c>
      <c r="I84" s="27">
        <v>2508.8659500000003</v>
      </c>
      <c r="J84" s="3" t="s">
        <v>1</v>
      </c>
      <c r="K84" s="1" t="str">
        <f t="shared" si="6"/>
        <v>ПКНН 420R, Л</v>
      </c>
      <c r="L84" s="5" t="str">
        <f t="shared" si="4"/>
        <v>Медно-алюминиевый конвектор  Родос. Настенный. Подключение донное. Левое. Высота=458 мм, длина=2050 мм, глубина=126 мм.</v>
      </c>
      <c r="M84" s="3">
        <v>50</v>
      </c>
      <c r="N84" s="8" t="s">
        <v>125</v>
      </c>
      <c r="O84" s="7">
        <v>0</v>
      </c>
      <c r="P84" s="18" t="s">
        <v>121</v>
      </c>
    </row>
    <row r="85" spans="1:16" ht="20.100000000000001" customHeight="1" x14ac:dyDescent="0.25">
      <c r="A85" t="str">
        <f t="shared" si="5"/>
        <v>Родос, ПКНН 421R</v>
      </c>
      <c r="B85" s="9" t="s">
        <v>149</v>
      </c>
      <c r="C85" s="5" t="s">
        <v>94</v>
      </c>
      <c r="D85" s="4">
        <v>458</v>
      </c>
      <c r="E85" s="4">
        <v>126</v>
      </c>
      <c r="F85" s="3">
        <v>2150</v>
      </c>
      <c r="G85" s="28">
        <v>4168</v>
      </c>
      <c r="H85" s="27">
        <v>3385</v>
      </c>
      <c r="I85" s="27">
        <v>2645.96245</v>
      </c>
      <c r="J85" s="3" t="s">
        <v>1</v>
      </c>
      <c r="K85" s="1" t="str">
        <f t="shared" si="6"/>
        <v>ПКНН 421R, Л</v>
      </c>
      <c r="L85" s="5" t="str">
        <f t="shared" si="4"/>
        <v>Медно-алюминиевый конвектор  Родос. Настенный. Подключение донное. Левое. Высота=458 мм, длина=2150 мм, глубина=126 мм.</v>
      </c>
      <c r="M85" s="3">
        <v>50</v>
      </c>
      <c r="N85" s="8" t="s">
        <v>125</v>
      </c>
      <c r="O85" s="7">
        <v>0</v>
      </c>
      <c r="P85" s="18" t="s">
        <v>121</v>
      </c>
    </row>
    <row r="86" spans="1:16" ht="20.100000000000001" customHeight="1" x14ac:dyDescent="0.25">
      <c r="A86" t="str">
        <f t="shared" si="5"/>
        <v>Родос, ПКНН 422R</v>
      </c>
      <c r="B86" s="9" t="s">
        <v>149</v>
      </c>
      <c r="C86" s="5" t="s">
        <v>95</v>
      </c>
      <c r="D86" s="4">
        <v>458</v>
      </c>
      <c r="E86" s="4">
        <v>126</v>
      </c>
      <c r="F86" s="4">
        <v>2250</v>
      </c>
      <c r="G86" s="28">
        <v>4384</v>
      </c>
      <c r="H86" s="27">
        <v>3560</v>
      </c>
      <c r="I86" s="27">
        <v>2783.0589500000001</v>
      </c>
      <c r="J86" s="3" t="s">
        <v>1</v>
      </c>
      <c r="K86" s="1" t="str">
        <f t="shared" si="6"/>
        <v>ПКНН 422R, Л</v>
      </c>
      <c r="L86" s="5" t="str">
        <f t="shared" si="4"/>
        <v>Медно-алюминиевый конвектор  Родос. Настенный. Подключение донное. Левое. Высота=458 мм, длина=2250 мм, глубина=126 мм.</v>
      </c>
      <c r="M86" s="3">
        <v>50</v>
      </c>
      <c r="N86" s="8" t="s">
        <v>125</v>
      </c>
      <c r="O86" s="7">
        <v>0</v>
      </c>
      <c r="P86" s="18" t="s">
        <v>121</v>
      </c>
    </row>
    <row r="87" spans="1:16" ht="20.100000000000001" customHeight="1" x14ac:dyDescent="0.25">
      <c r="A87" t="str">
        <f t="shared" si="5"/>
        <v>Родос, ПКНН 423R</v>
      </c>
      <c r="B87" s="9" t="s">
        <v>149</v>
      </c>
      <c r="C87" s="5" t="s">
        <v>96</v>
      </c>
      <c r="D87" s="4">
        <v>458</v>
      </c>
      <c r="E87" s="4">
        <v>126</v>
      </c>
      <c r="F87" s="3">
        <v>2350</v>
      </c>
      <c r="G87" s="28">
        <v>4600</v>
      </c>
      <c r="H87" s="27">
        <v>3735</v>
      </c>
      <c r="I87" s="27">
        <v>2920.1554499999997</v>
      </c>
      <c r="J87" s="3" t="s">
        <v>1</v>
      </c>
      <c r="K87" s="1" t="str">
        <f t="shared" si="6"/>
        <v>ПКНН 423R, Л</v>
      </c>
      <c r="L87" s="5" t="str">
        <f t="shared" si="4"/>
        <v>Медно-алюминиевый конвектор  Родос. Настенный. Подключение донное. Левое. Высота=458 мм, длина=2350 мм, глубина=126 мм.</v>
      </c>
      <c r="M87" s="3">
        <v>50</v>
      </c>
      <c r="N87" s="8" t="s">
        <v>125</v>
      </c>
      <c r="O87" s="7">
        <v>0</v>
      </c>
      <c r="P87" s="18" t="s">
        <v>121</v>
      </c>
    </row>
    <row r="88" spans="1:16" ht="20.100000000000001" customHeight="1" x14ac:dyDescent="0.25">
      <c r="A88" t="str">
        <f t="shared" si="5"/>
        <v>Родос, ПКНН 424R</v>
      </c>
      <c r="B88" s="9" t="s">
        <v>149</v>
      </c>
      <c r="C88" s="5" t="s">
        <v>97</v>
      </c>
      <c r="D88" s="4">
        <v>458</v>
      </c>
      <c r="E88" s="4">
        <v>126</v>
      </c>
      <c r="F88" s="4">
        <v>2450</v>
      </c>
      <c r="G88" s="28">
        <v>4816</v>
      </c>
      <c r="H88" s="27">
        <v>3911</v>
      </c>
      <c r="I88" s="27">
        <v>3058</v>
      </c>
      <c r="J88" s="3" t="s">
        <v>1</v>
      </c>
      <c r="K88" s="1" t="str">
        <f t="shared" si="6"/>
        <v>ПКНН 424R, Л</v>
      </c>
      <c r="L88" s="5" t="str">
        <f t="shared" si="4"/>
        <v>Медно-алюминиевый конвектор  Родос. Настенный. Подключение донное. Левое. Высота=458 мм, длина=2450 мм, глубина=126 мм.</v>
      </c>
      <c r="M88" s="3">
        <v>50</v>
      </c>
      <c r="N88" s="8" t="s">
        <v>125</v>
      </c>
      <c r="O88" s="7">
        <v>0</v>
      </c>
      <c r="P88" s="18" t="s">
        <v>121</v>
      </c>
    </row>
    <row r="89" spans="1:16" ht="20.100000000000001" customHeight="1" x14ac:dyDescent="0.25">
      <c r="A89" t="str">
        <f t="shared" si="5"/>
        <v>Родос, ПКНН 425R</v>
      </c>
      <c r="B89" s="9" t="s">
        <v>149</v>
      </c>
      <c r="C89" s="5" t="s">
        <v>98</v>
      </c>
      <c r="D89" s="4">
        <v>458</v>
      </c>
      <c r="E89" s="4">
        <v>126</v>
      </c>
      <c r="F89" s="3">
        <v>2550</v>
      </c>
      <c r="G89" s="30">
        <v>5030.4699999999993</v>
      </c>
      <c r="H89" s="29">
        <v>4086.0000000000005</v>
      </c>
      <c r="I89" s="29">
        <v>3195</v>
      </c>
      <c r="J89" s="3" t="s">
        <v>1</v>
      </c>
      <c r="K89" s="1" t="str">
        <f t="shared" si="6"/>
        <v>ПКНН 425R, Л</v>
      </c>
      <c r="L89" s="5" t="str">
        <f t="shared" si="4"/>
        <v>Медно-алюминиевый конвектор  Родос. Настенный. Подключение донное. Левое. Высота=458 мм, длина=2550 мм, глубина=126 мм.</v>
      </c>
      <c r="M89" s="3">
        <v>50</v>
      </c>
      <c r="N89" s="8" t="s">
        <v>125</v>
      </c>
      <c r="O89" s="7">
        <v>0</v>
      </c>
      <c r="P89" s="18" t="s">
        <v>121</v>
      </c>
    </row>
    <row r="90" spans="1:16" ht="20.100000000000001" customHeight="1" x14ac:dyDescent="0.25">
      <c r="A90" t="str">
        <f t="shared" si="5"/>
        <v>Родос, ПКНН 504R</v>
      </c>
      <c r="B90" s="9" t="s">
        <v>149</v>
      </c>
      <c r="C90" s="5" t="s">
        <v>99</v>
      </c>
      <c r="D90" s="4">
        <v>558</v>
      </c>
      <c r="E90" s="4">
        <v>131</v>
      </c>
      <c r="F90" s="4">
        <v>450</v>
      </c>
      <c r="G90" s="28">
        <v>532.91</v>
      </c>
      <c r="H90" s="27">
        <v>432.72291999999999</v>
      </c>
      <c r="I90" s="27">
        <v>338.39785000000001</v>
      </c>
      <c r="J90" s="3" t="s">
        <v>1</v>
      </c>
      <c r="K90" s="1" t="str">
        <f t="shared" si="6"/>
        <v>ПКНН 504R, Л</v>
      </c>
      <c r="L90" s="5" t="str">
        <f t="shared" si="4"/>
        <v>Медно-алюминиевый конвектор  Родос. Настенный. Подключение донное. Левое. Высота=558 мм, длина=450 мм, глубина=131 мм.</v>
      </c>
      <c r="M90" s="3">
        <v>50</v>
      </c>
      <c r="N90" s="8" t="s">
        <v>125</v>
      </c>
      <c r="O90" s="7">
        <v>0</v>
      </c>
      <c r="P90" s="18" t="s">
        <v>121</v>
      </c>
    </row>
    <row r="91" spans="1:16" ht="20.100000000000001" customHeight="1" x14ac:dyDescent="0.25">
      <c r="A91" t="str">
        <f t="shared" si="5"/>
        <v>Родос, ПКНН 505R</v>
      </c>
      <c r="B91" s="9" t="s">
        <v>149</v>
      </c>
      <c r="C91" s="5" t="s">
        <v>100</v>
      </c>
      <c r="D91" s="4">
        <v>558</v>
      </c>
      <c r="E91" s="4">
        <v>131</v>
      </c>
      <c r="F91" s="3">
        <v>550</v>
      </c>
      <c r="G91" s="28">
        <v>764.61</v>
      </c>
      <c r="H91" s="27">
        <v>620.86332000000004</v>
      </c>
      <c r="I91" s="27">
        <v>485</v>
      </c>
      <c r="J91" s="3" t="s">
        <v>1</v>
      </c>
      <c r="K91" s="1" t="str">
        <f t="shared" si="6"/>
        <v>ПКНН 505R, Л</v>
      </c>
      <c r="L91" s="5" t="str">
        <f t="shared" si="4"/>
        <v>Медно-алюминиевый конвектор  Родос. Настенный. Подключение донное. Левое. Высота=558 мм, длина=550 мм, глубина=131 мм.</v>
      </c>
      <c r="M91" s="3">
        <v>50</v>
      </c>
      <c r="N91" s="8" t="s">
        <v>125</v>
      </c>
      <c r="O91" s="7">
        <v>0</v>
      </c>
      <c r="P91" s="18" t="s">
        <v>121</v>
      </c>
    </row>
    <row r="92" spans="1:16" ht="20.100000000000001" customHeight="1" x14ac:dyDescent="0.25">
      <c r="A92" t="str">
        <f t="shared" si="5"/>
        <v>Родос, ПКНН 506R</v>
      </c>
      <c r="B92" s="9" t="s">
        <v>149</v>
      </c>
      <c r="C92" s="5" t="s">
        <v>101</v>
      </c>
      <c r="D92" s="4">
        <v>558</v>
      </c>
      <c r="E92" s="4">
        <v>131</v>
      </c>
      <c r="F92" s="4">
        <v>650</v>
      </c>
      <c r="G92" s="28">
        <v>996.31000000000006</v>
      </c>
      <c r="H92" s="27">
        <v>809.00372000000004</v>
      </c>
      <c r="I92" s="27">
        <v>632.65685000000008</v>
      </c>
      <c r="J92" s="3" t="s">
        <v>1</v>
      </c>
      <c r="K92" s="1" t="str">
        <f t="shared" si="6"/>
        <v>ПКНН 506R, Л</v>
      </c>
      <c r="L92" s="5" t="str">
        <f t="shared" si="4"/>
        <v>Медно-алюминиевый конвектор  Родос. Настенный. Подключение донное. Левое. Высота=558 мм, длина=650 мм, глубина=131 мм.</v>
      </c>
      <c r="M92" s="3">
        <v>50</v>
      </c>
      <c r="N92" s="8" t="s">
        <v>125</v>
      </c>
      <c r="O92" s="7">
        <v>0</v>
      </c>
      <c r="P92" s="18" t="s">
        <v>121</v>
      </c>
    </row>
    <row r="93" spans="1:16" ht="20.100000000000001" customHeight="1" x14ac:dyDescent="0.25">
      <c r="A93" t="str">
        <f t="shared" si="5"/>
        <v>Родос, ПКНН 507R</v>
      </c>
      <c r="B93" s="9" t="s">
        <v>149</v>
      </c>
      <c r="C93" s="5" t="s">
        <v>102</v>
      </c>
      <c r="D93" s="4">
        <v>558</v>
      </c>
      <c r="E93" s="4">
        <v>131</v>
      </c>
      <c r="F93" s="3">
        <v>750</v>
      </c>
      <c r="G93" s="28">
        <v>1228.01</v>
      </c>
      <c r="H93" s="27">
        <v>997.14412000000004</v>
      </c>
      <c r="I93" s="27">
        <v>779.78635000000008</v>
      </c>
      <c r="J93" s="3" t="s">
        <v>1</v>
      </c>
      <c r="K93" s="1" t="str">
        <f t="shared" si="6"/>
        <v>ПКНН 507R, Л</v>
      </c>
      <c r="L93" s="5" t="str">
        <f t="shared" si="4"/>
        <v>Медно-алюминиевый конвектор  Родос. Настенный. Подключение донное. Левое. Высота=558 мм, длина=750 мм, глубина=131 мм.</v>
      </c>
      <c r="M93" s="3">
        <v>50</v>
      </c>
      <c r="N93" s="8" t="s">
        <v>125</v>
      </c>
      <c r="O93" s="7">
        <v>0</v>
      </c>
      <c r="P93" s="18" t="s">
        <v>121</v>
      </c>
    </row>
    <row r="94" spans="1:16" ht="20.100000000000001" customHeight="1" x14ac:dyDescent="0.25">
      <c r="A94" t="str">
        <f t="shared" si="5"/>
        <v>Родос, ПКНН 508R</v>
      </c>
      <c r="B94" s="9" t="s">
        <v>149</v>
      </c>
      <c r="C94" s="5" t="s">
        <v>103</v>
      </c>
      <c r="D94" s="4">
        <v>558</v>
      </c>
      <c r="E94" s="4">
        <v>131</v>
      </c>
      <c r="F94" s="4">
        <v>850</v>
      </c>
      <c r="G94" s="28">
        <v>1459.71</v>
      </c>
      <c r="H94" s="27">
        <v>1185.2845200000002</v>
      </c>
      <c r="I94" s="27">
        <v>926.91585000000009</v>
      </c>
      <c r="J94" s="3" t="s">
        <v>1</v>
      </c>
      <c r="K94" s="1" t="str">
        <f t="shared" si="6"/>
        <v>ПКНН 508R, Л</v>
      </c>
      <c r="L94" s="5" t="str">
        <f t="shared" si="4"/>
        <v>Медно-алюминиевый конвектор  Родос. Настенный. Подключение донное. Левое. Высота=558 мм, длина=850 мм, глубина=131 мм.</v>
      </c>
      <c r="M94" s="3">
        <v>50</v>
      </c>
      <c r="N94" s="8" t="s">
        <v>125</v>
      </c>
      <c r="O94" s="7">
        <v>0</v>
      </c>
      <c r="P94" s="18" t="s">
        <v>121</v>
      </c>
    </row>
    <row r="95" spans="1:16" ht="20.100000000000001" customHeight="1" x14ac:dyDescent="0.25">
      <c r="A95" t="str">
        <f t="shared" si="5"/>
        <v>Родос, ПКНН 509R</v>
      </c>
      <c r="B95" s="9" t="s">
        <v>149</v>
      </c>
      <c r="C95" s="5" t="s">
        <v>104</v>
      </c>
      <c r="D95" s="4">
        <v>558</v>
      </c>
      <c r="E95" s="4">
        <v>131</v>
      </c>
      <c r="F95" s="3">
        <v>950</v>
      </c>
      <c r="G95" s="28">
        <v>1691.41</v>
      </c>
      <c r="H95" s="27">
        <v>1374</v>
      </c>
      <c r="I95" s="27">
        <v>1074.0453500000001</v>
      </c>
      <c r="J95" s="3" t="s">
        <v>1</v>
      </c>
      <c r="K95" s="1" t="str">
        <f t="shared" si="6"/>
        <v>ПКНН 509R, Л</v>
      </c>
      <c r="L95" s="5" t="str">
        <f t="shared" si="4"/>
        <v>Медно-алюминиевый конвектор  Родос. Настенный. Подключение донное. Левое. Высота=558 мм, длина=950 мм, глубина=131 мм.</v>
      </c>
      <c r="M95" s="3">
        <v>50</v>
      </c>
      <c r="N95" s="8" t="s">
        <v>125</v>
      </c>
      <c r="O95" s="7">
        <v>0</v>
      </c>
      <c r="P95" s="18" t="s">
        <v>121</v>
      </c>
    </row>
    <row r="96" spans="1:16" ht="20.100000000000001" customHeight="1" x14ac:dyDescent="0.25">
      <c r="A96" t="str">
        <f t="shared" si="5"/>
        <v>Родос, ПКНН 510R</v>
      </c>
      <c r="B96" s="9" t="s">
        <v>149</v>
      </c>
      <c r="C96" s="5" t="s">
        <v>105</v>
      </c>
      <c r="D96" s="4">
        <v>558</v>
      </c>
      <c r="E96" s="4">
        <v>131</v>
      </c>
      <c r="F96" s="4">
        <v>1050</v>
      </c>
      <c r="G96" s="28">
        <v>1923.1100000000001</v>
      </c>
      <c r="H96" s="27">
        <v>1561.5653200000002</v>
      </c>
      <c r="I96" s="27">
        <v>1221.1748500000001</v>
      </c>
      <c r="J96" s="3" t="s">
        <v>1</v>
      </c>
      <c r="K96" s="1" t="str">
        <f t="shared" si="6"/>
        <v>ПКНН 510R, Л</v>
      </c>
      <c r="L96" s="5" t="str">
        <f t="shared" si="4"/>
        <v>Медно-алюминиевый конвектор  Родос. Настенный. Подключение донное. Левое. Высота=558 мм, длина=1050 мм, глубина=131 мм.</v>
      </c>
      <c r="M96" s="3">
        <v>50</v>
      </c>
      <c r="N96" s="8" t="s">
        <v>125</v>
      </c>
      <c r="O96" s="7">
        <v>0</v>
      </c>
      <c r="P96" s="18" t="s">
        <v>121</v>
      </c>
    </row>
    <row r="97" spans="1:16" ht="20.100000000000001" customHeight="1" x14ac:dyDescent="0.25">
      <c r="A97" t="str">
        <f t="shared" si="5"/>
        <v>Родос, ПКНН 511R</v>
      </c>
      <c r="B97" s="9" t="s">
        <v>149</v>
      </c>
      <c r="C97" s="5" t="s">
        <v>106</v>
      </c>
      <c r="D97" s="4">
        <v>558</v>
      </c>
      <c r="E97" s="4">
        <v>131</v>
      </c>
      <c r="F97" s="3">
        <v>1150</v>
      </c>
      <c r="G97" s="28">
        <v>2154.81</v>
      </c>
      <c r="H97" s="27">
        <v>1749.7057200000002</v>
      </c>
      <c r="I97" s="27">
        <v>1368.3043500000001</v>
      </c>
      <c r="J97" s="3" t="s">
        <v>1</v>
      </c>
      <c r="K97" s="1" t="str">
        <f t="shared" si="6"/>
        <v>ПКНН 511R, Л</v>
      </c>
      <c r="L97" s="5" t="str">
        <f t="shared" si="4"/>
        <v>Медно-алюминиевый конвектор  Родос. Настенный. Подключение донное. Левое. Высота=558 мм, длина=1150 мм, глубина=131 мм.</v>
      </c>
      <c r="M97" s="3">
        <v>50</v>
      </c>
      <c r="N97" s="8" t="s">
        <v>125</v>
      </c>
      <c r="O97" s="7">
        <v>0</v>
      </c>
      <c r="P97" s="18" t="s">
        <v>121</v>
      </c>
    </row>
    <row r="98" spans="1:16" ht="20.100000000000001" customHeight="1" x14ac:dyDescent="0.25">
      <c r="A98" t="str">
        <f t="shared" si="5"/>
        <v>Родос, ПКНН 512R</v>
      </c>
      <c r="B98" s="9" t="s">
        <v>149</v>
      </c>
      <c r="C98" s="5" t="s">
        <v>107</v>
      </c>
      <c r="D98" s="4">
        <v>558</v>
      </c>
      <c r="E98" s="4">
        <v>131</v>
      </c>
      <c r="F98" s="4">
        <v>1250</v>
      </c>
      <c r="G98" s="28">
        <v>2386.5099999999998</v>
      </c>
      <c r="H98" s="27">
        <v>1937.8461200000002</v>
      </c>
      <c r="I98" s="27">
        <v>1515.4338499999999</v>
      </c>
      <c r="J98" s="3" t="s">
        <v>1</v>
      </c>
      <c r="K98" s="1" t="str">
        <f t="shared" si="6"/>
        <v>ПКНН 512R, Л</v>
      </c>
      <c r="L98" s="5" t="str">
        <f t="shared" ref="L98:L133" si="7">CONCATENATE("Медно-алюминиевый конвектор  Родос. Настенный. Подключение донное. Левое. Высота=",D98, " мм, длина=",F98, " мм, глубина=",E98," мм.")</f>
        <v>Медно-алюминиевый конвектор  Родос. Настенный. Подключение донное. Левое. Высота=558 мм, длина=1250 мм, глубина=131 мм.</v>
      </c>
      <c r="M98" s="3">
        <v>50</v>
      </c>
      <c r="N98" s="8" t="s">
        <v>125</v>
      </c>
      <c r="O98" s="7">
        <v>0</v>
      </c>
      <c r="P98" s="18" t="s">
        <v>121</v>
      </c>
    </row>
    <row r="99" spans="1:16" ht="20.100000000000001" customHeight="1" x14ac:dyDescent="0.25">
      <c r="A99" t="str">
        <f t="shared" si="5"/>
        <v>Родос, ПКНН 513R</v>
      </c>
      <c r="B99" s="9" t="s">
        <v>149</v>
      </c>
      <c r="C99" s="5" t="s">
        <v>108</v>
      </c>
      <c r="D99" s="4">
        <v>558</v>
      </c>
      <c r="E99" s="4">
        <v>131</v>
      </c>
      <c r="F99" s="3">
        <v>1350</v>
      </c>
      <c r="G99" s="28">
        <v>2618.21</v>
      </c>
      <c r="H99" s="27">
        <v>2125.9865199999999</v>
      </c>
      <c r="I99" s="27">
        <v>1662</v>
      </c>
      <c r="J99" s="3" t="s">
        <v>1</v>
      </c>
      <c r="K99" s="1" t="str">
        <f t="shared" si="6"/>
        <v>ПКНН 513R, Л</v>
      </c>
      <c r="L99" s="5" t="str">
        <f t="shared" si="7"/>
        <v>Медно-алюминиевый конвектор  Родос. Настенный. Подключение донное. Левое. Высота=558 мм, длина=1350 мм, глубина=131 мм.</v>
      </c>
      <c r="M99" s="3">
        <v>50</v>
      </c>
      <c r="N99" s="8" t="s">
        <v>125</v>
      </c>
      <c r="O99" s="7">
        <v>0</v>
      </c>
      <c r="P99" s="18" t="s">
        <v>121</v>
      </c>
    </row>
    <row r="100" spans="1:16" ht="20.100000000000001" customHeight="1" x14ac:dyDescent="0.25">
      <c r="A100" t="str">
        <f t="shared" si="5"/>
        <v>Родос, ПКНН 514R</v>
      </c>
      <c r="B100" s="9" t="s">
        <v>149</v>
      </c>
      <c r="C100" s="5" t="s">
        <v>109</v>
      </c>
      <c r="D100" s="4">
        <v>558</v>
      </c>
      <c r="E100" s="4">
        <v>131</v>
      </c>
      <c r="F100" s="4">
        <v>1450</v>
      </c>
      <c r="G100" s="28">
        <v>2849.91</v>
      </c>
      <c r="H100" s="27">
        <v>2315</v>
      </c>
      <c r="I100" s="27">
        <v>1809.6928499999999</v>
      </c>
      <c r="J100" s="3" t="s">
        <v>1</v>
      </c>
      <c r="K100" s="1" t="str">
        <f t="shared" si="6"/>
        <v>ПКНН 514R, Л</v>
      </c>
      <c r="L100" s="5" t="str">
        <f t="shared" si="7"/>
        <v>Медно-алюминиевый конвектор  Родос. Настенный. Подключение донное. Левое. Высота=558 мм, длина=1450 мм, глубина=131 мм.</v>
      </c>
      <c r="M100" s="3">
        <v>50</v>
      </c>
      <c r="N100" s="8" t="s">
        <v>125</v>
      </c>
      <c r="O100" s="7">
        <v>0</v>
      </c>
      <c r="P100" s="18" t="s">
        <v>121</v>
      </c>
    </row>
    <row r="101" spans="1:16" ht="20.100000000000001" customHeight="1" x14ac:dyDescent="0.25">
      <c r="A101" t="str">
        <f t="shared" si="5"/>
        <v>Родос, ПКНН 515R</v>
      </c>
      <c r="B101" s="9" t="s">
        <v>149</v>
      </c>
      <c r="C101" s="5" t="s">
        <v>110</v>
      </c>
      <c r="D101" s="4">
        <v>558</v>
      </c>
      <c r="E101" s="4">
        <v>131</v>
      </c>
      <c r="F101" s="3">
        <v>1550</v>
      </c>
      <c r="G101" s="28">
        <v>3081.61</v>
      </c>
      <c r="H101" s="27">
        <v>2503</v>
      </c>
      <c r="I101" s="27">
        <v>1956.8223499999999</v>
      </c>
      <c r="J101" s="3" t="s">
        <v>1</v>
      </c>
      <c r="K101" s="1" t="str">
        <f t="shared" si="6"/>
        <v>ПКНН 515R, Л</v>
      </c>
      <c r="L101" s="5" t="str">
        <f t="shared" si="7"/>
        <v>Медно-алюминиевый конвектор  Родос. Настенный. Подключение донное. Левое. Высота=558 мм, длина=1550 мм, глубина=131 мм.</v>
      </c>
      <c r="M101" s="3">
        <v>50</v>
      </c>
      <c r="N101" s="8" t="s">
        <v>125</v>
      </c>
      <c r="O101" s="7">
        <v>0</v>
      </c>
      <c r="P101" s="18" t="s">
        <v>121</v>
      </c>
    </row>
    <row r="102" spans="1:16" ht="20.100000000000001" customHeight="1" x14ac:dyDescent="0.25">
      <c r="A102" t="str">
        <f t="shared" si="5"/>
        <v>Родос, ПКНН 516R</v>
      </c>
      <c r="B102" s="9" t="s">
        <v>149</v>
      </c>
      <c r="C102" s="5" t="s">
        <v>111</v>
      </c>
      <c r="D102" s="4">
        <v>558</v>
      </c>
      <c r="E102" s="4">
        <v>131</v>
      </c>
      <c r="F102" s="4">
        <v>1650</v>
      </c>
      <c r="G102" s="28">
        <v>3313.31</v>
      </c>
      <c r="H102" s="27">
        <v>2691</v>
      </c>
      <c r="I102" s="27">
        <v>2103.9518499999999</v>
      </c>
      <c r="J102" s="3" t="s">
        <v>1</v>
      </c>
      <c r="K102" s="1" t="str">
        <f t="shared" si="6"/>
        <v>ПКНН 516R, Л</v>
      </c>
      <c r="L102" s="5" t="str">
        <f t="shared" si="7"/>
        <v>Медно-алюминиевый конвектор  Родос. Настенный. Подключение донное. Левое. Высота=558 мм, длина=1650 мм, глубина=131 мм.</v>
      </c>
      <c r="M102" s="3">
        <v>50</v>
      </c>
      <c r="N102" s="8" t="s">
        <v>125</v>
      </c>
      <c r="O102" s="7">
        <v>0</v>
      </c>
      <c r="P102" s="18" t="s">
        <v>121</v>
      </c>
    </row>
    <row r="103" spans="1:16" ht="20.100000000000001" customHeight="1" x14ac:dyDescent="0.25">
      <c r="A103" t="str">
        <f t="shared" si="5"/>
        <v>Родос, ПКНН 517R</v>
      </c>
      <c r="B103" s="9" t="s">
        <v>149</v>
      </c>
      <c r="C103" s="5" t="s">
        <v>112</v>
      </c>
      <c r="D103" s="4">
        <v>558</v>
      </c>
      <c r="E103" s="4">
        <v>131</v>
      </c>
      <c r="F103" s="3">
        <v>1750</v>
      </c>
      <c r="G103" s="28">
        <v>3545.01</v>
      </c>
      <c r="H103" s="27">
        <v>2878.5481199999999</v>
      </c>
      <c r="I103" s="27">
        <v>2251.0813500000004</v>
      </c>
      <c r="J103" s="3" t="s">
        <v>1</v>
      </c>
      <c r="K103" s="1" t="str">
        <f t="shared" si="6"/>
        <v>ПКНН 517R, Л</v>
      </c>
      <c r="L103" s="5" t="str">
        <f t="shared" si="7"/>
        <v>Медно-алюминиевый конвектор  Родос. Настенный. Подключение донное. Левое. Высота=558 мм, длина=1750 мм, глубина=131 мм.</v>
      </c>
      <c r="M103" s="3">
        <v>50</v>
      </c>
      <c r="N103" s="8" t="s">
        <v>125</v>
      </c>
      <c r="O103" s="7">
        <v>0</v>
      </c>
      <c r="P103" s="18" t="s">
        <v>121</v>
      </c>
    </row>
    <row r="104" spans="1:16" ht="20.100000000000001" customHeight="1" x14ac:dyDescent="0.25">
      <c r="A104" t="str">
        <f t="shared" si="5"/>
        <v>Родос, ПКНН 518R</v>
      </c>
      <c r="B104" s="9" t="s">
        <v>149</v>
      </c>
      <c r="C104" s="5" t="s">
        <v>113</v>
      </c>
      <c r="D104" s="4">
        <v>558</v>
      </c>
      <c r="E104" s="4">
        <v>131</v>
      </c>
      <c r="F104" s="4">
        <v>1850</v>
      </c>
      <c r="G104" s="28">
        <v>3776.71</v>
      </c>
      <c r="H104" s="27">
        <v>3066.6885200000002</v>
      </c>
      <c r="I104" s="27">
        <v>2398.2108499999999</v>
      </c>
      <c r="J104" s="3" t="s">
        <v>1</v>
      </c>
      <c r="K104" s="1" t="str">
        <f t="shared" si="6"/>
        <v>ПКНН 518R, Л</v>
      </c>
      <c r="L104" s="5" t="str">
        <f t="shared" si="7"/>
        <v>Медно-алюминиевый конвектор  Родос. Настенный. Подключение донное. Левое. Высота=558 мм, длина=1850 мм, глубина=131 мм.</v>
      </c>
      <c r="M104" s="3">
        <v>50</v>
      </c>
      <c r="N104" s="8" t="s">
        <v>125</v>
      </c>
      <c r="O104" s="7">
        <v>0</v>
      </c>
      <c r="P104" s="18" t="s">
        <v>121</v>
      </c>
    </row>
    <row r="105" spans="1:16" ht="20.100000000000001" customHeight="1" x14ac:dyDescent="0.25">
      <c r="A105" t="str">
        <f t="shared" si="5"/>
        <v>Родос, ПКНН 519R</v>
      </c>
      <c r="B105" s="9" t="s">
        <v>149</v>
      </c>
      <c r="C105" s="5" t="s">
        <v>114</v>
      </c>
      <c r="D105" s="4">
        <v>558</v>
      </c>
      <c r="E105" s="4">
        <v>131</v>
      </c>
      <c r="F105" s="3">
        <v>1950</v>
      </c>
      <c r="G105" s="28">
        <v>4009.0000000000005</v>
      </c>
      <c r="H105" s="27">
        <v>3254.8289200000004</v>
      </c>
      <c r="I105" s="27">
        <v>2545.3403500000004</v>
      </c>
      <c r="J105" s="3" t="s">
        <v>1</v>
      </c>
      <c r="K105" s="1" t="str">
        <f t="shared" si="6"/>
        <v>ПКНН 519R, Л</v>
      </c>
      <c r="L105" s="5" t="str">
        <f t="shared" si="7"/>
        <v>Медно-алюминиевый конвектор  Родос. Настенный. Подключение донное. Левое. Высота=558 мм, длина=1950 мм, глубина=131 мм.</v>
      </c>
      <c r="M105" s="3">
        <v>50</v>
      </c>
      <c r="N105" s="8" t="s">
        <v>125</v>
      </c>
      <c r="O105" s="7">
        <v>0</v>
      </c>
      <c r="P105" s="18" t="s">
        <v>121</v>
      </c>
    </row>
    <row r="106" spans="1:16" ht="20.100000000000001" customHeight="1" x14ac:dyDescent="0.25">
      <c r="A106" t="str">
        <f t="shared" si="5"/>
        <v>Родос, ПКНН 520R</v>
      </c>
      <c r="B106" s="9" t="s">
        <v>149</v>
      </c>
      <c r="C106" s="5" t="s">
        <v>115</v>
      </c>
      <c r="D106" s="4">
        <v>558</v>
      </c>
      <c r="E106" s="4">
        <v>131</v>
      </c>
      <c r="F106" s="4">
        <v>2050</v>
      </c>
      <c r="G106" s="28">
        <v>4240.1100000000006</v>
      </c>
      <c r="H106" s="27">
        <v>3444</v>
      </c>
      <c r="I106" s="27">
        <v>2692.46985</v>
      </c>
      <c r="J106" s="3" t="s">
        <v>1</v>
      </c>
      <c r="K106" s="1" t="str">
        <f t="shared" si="6"/>
        <v>ПКНН 520R, Л</v>
      </c>
      <c r="L106" s="5" t="str">
        <f t="shared" si="7"/>
        <v>Медно-алюминиевый конвектор  Родос. Настенный. Подключение донное. Левое. Высота=558 мм, длина=2050 мм, глубина=131 мм.</v>
      </c>
      <c r="M106" s="3">
        <v>50</v>
      </c>
      <c r="N106" s="8" t="s">
        <v>125</v>
      </c>
      <c r="O106" s="7">
        <v>0</v>
      </c>
      <c r="P106" s="18" t="s">
        <v>121</v>
      </c>
    </row>
    <row r="107" spans="1:16" ht="20.100000000000001" customHeight="1" x14ac:dyDescent="0.25">
      <c r="A107" t="str">
        <f t="shared" si="5"/>
        <v>Родос, ПКНН 521R</v>
      </c>
      <c r="B107" s="9" t="s">
        <v>149</v>
      </c>
      <c r="C107" s="5" t="s">
        <v>116</v>
      </c>
      <c r="D107" s="4">
        <v>558</v>
      </c>
      <c r="E107" s="4">
        <v>131</v>
      </c>
      <c r="F107" s="3">
        <v>2150</v>
      </c>
      <c r="G107" s="28">
        <v>4471.8100000000004</v>
      </c>
      <c r="H107" s="27">
        <v>3632</v>
      </c>
      <c r="I107" s="27">
        <v>2839</v>
      </c>
      <c r="J107" s="3" t="s">
        <v>1</v>
      </c>
      <c r="K107" s="1" t="str">
        <f t="shared" si="6"/>
        <v>ПКНН 521R, Л</v>
      </c>
      <c r="L107" s="5" t="str">
        <f t="shared" si="7"/>
        <v>Медно-алюминиевый конвектор  Родос. Настенный. Подключение донное. Левое. Высота=558 мм, длина=2150 мм, глубина=131 мм.</v>
      </c>
      <c r="M107" s="3">
        <v>50</v>
      </c>
      <c r="N107" s="8" t="s">
        <v>125</v>
      </c>
      <c r="O107" s="7">
        <v>0</v>
      </c>
      <c r="P107" s="18" t="s">
        <v>121</v>
      </c>
    </row>
    <row r="108" spans="1:16" ht="20.100000000000001" customHeight="1" x14ac:dyDescent="0.25">
      <c r="A108" t="str">
        <f t="shared" si="5"/>
        <v>Родос, ПКНН 522R</v>
      </c>
      <c r="B108" s="9" t="s">
        <v>149</v>
      </c>
      <c r="C108" s="5" t="s">
        <v>117</v>
      </c>
      <c r="D108" s="4">
        <v>558</v>
      </c>
      <c r="E108" s="4">
        <v>131</v>
      </c>
      <c r="F108" s="4">
        <v>2250</v>
      </c>
      <c r="G108" s="28">
        <v>4703.51</v>
      </c>
      <c r="H108" s="27">
        <v>3820</v>
      </c>
      <c r="I108" s="27">
        <v>2986</v>
      </c>
      <c r="J108" s="3" t="s">
        <v>1</v>
      </c>
      <c r="K108" s="1" t="str">
        <f t="shared" si="6"/>
        <v>ПКНН 522R, Л</v>
      </c>
      <c r="L108" s="5" t="str">
        <f t="shared" si="7"/>
        <v>Медно-алюминиевый конвектор  Родос. Настенный. Подключение донное. Левое. Высота=558 мм, длина=2250 мм, глубина=131 мм.</v>
      </c>
      <c r="M108" s="3">
        <v>50</v>
      </c>
      <c r="N108" s="8" t="s">
        <v>125</v>
      </c>
      <c r="O108" s="7">
        <v>0</v>
      </c>
      <c r="P108" s="18" t="s">
        <v>121</v>
      </c>
    </row>
    <row r="109" spans="1:16" ht="20.100000000000001" customHeight="1" x14ac:dyDescent="0.25">
      <c r="A109" t="str">
        <f t="shared" si="5"/>
        <v>Родос, ПКНН 523R</v>
      </c>
      <c r="B109" s="9" t="s">
        <v>149</v>
      </c>
      <c r="C109" s="5" t="s">
        <v>118</v>
      </c>
      <c r="D109" s="4">
        <v>558</v>
      </c>
      <c r="E109" s="4">
        <v>131</v>
      </c>
      <c r="F109" s="3">
        <v>2350</v>
      </c>
      <c r="G109" s="28">
        <v>4935.2100000000009</v>
      </c>
      <c r="H109" s="27">
        <v>4008</v>
      </c>
      <c r="I109" s="27">
        <v>3133.8583500000004</v>
      </c>
      <c r="J109" s="3" t="s">
        <v>1</v>
      </c>
      <c r="K109" s="1" t="str">
        <f t="shared" si="6"/>
        <v>ПКНН 523R, Л</v>
      </c>
      <c r="L109" s="5" t="str">
        <f t="shared" si="7"/>
        <v>Медно-алюминиевый конвектор  Родос. Настенный. Подключение донное. Левое. Высота=558 мм, длина=2350 мм, глубина=131 мм.</v>
      </c>
      <c r="M109" s="3">
        <v>50</v>
      </c>
      <c r="N109" s="8" t="s">
        <v>125</v>
      </c>
      <c r="O109" s="7">
        <v>0</v>
      </c>
      <c r="P109" s="18" t="s">
        <v>121</v>
      </c>
    </row>
    <row r="110" spans="1:16" ht="20.100000000000001" customHeight="1" x14ac:dyDescent="0.25">
      <c r="A110" t="str">
        <f t="shared" si="5"/>
        <v>Родос, ПКНН 524R</v>
      </c>
      <c r="B110" s="9" t="s">
        <v>149</v>
      </c>
      <c r="C110" s="5" t="s">
        <v>119</v>
      </c>
      <c r="D110" s="4">
        <v>558</v>
      </c>
      <c r="E110" s="4">
        <v>131</v>
      </c>
      <c r="F110" s="4">
        <v>2450</v>
      </c>
      <c r="G110" s="28">
        <v>5166.91</v>
      </c>
      <c r="H110" s="27">
        <v>4195.5309200000002</v>
      </c>
      <c r="I110" s="27">
        <v>3280.98785</v>
      </c>
      <c r="J110" s="3" t="s">
        <v>1</v>
      </c>
      <c r="K110" s="1" t="str">
        <f t="shared" si="6"/>
        <v>ПКНН 524R, Л</v>
      </c>
      <c r="L110" s="5" t="str">
        <f t="shared" si="7"/>
        <v>Медно-алюминиевый конвектор  Родос. Настенный. Подключение донное. Левое. Высота=558 мм, длина=2450 мм, глубина=131 мм.</v>
      </c>
      <c r="M110" s="3">
        <v>50</v>
      </c>
      <c r="N110" s="8" t="s">
        <v>125</v>
      </c>
      <c r="O110" s="7">
        <v>0</v>
      </c>
      <c r="P110" s="18" t="s">
        <v>121</v>
      </c>
    </row>
    <row r="111" spans="1:16" ht="20.100000000000001" customHeight="1" x14ac:dyDescent="0.25">
      <c r="A111" t="str">
        <f t="shared" si="5"/>
        <v>Родос, ПКНН 525R</v>
      </c>
      <c r="B111" s="9" t="s">
        <v>149</v>
      </c>
      <c r="C111" s="5" t="s">
        <v>120</v>
      </c>
      <c r="D111" s="4">
        <v>558</v>
      </c>
      <c r="E111" s="4">
        <v>131</v>
      </c>
      <c r="F111" s="3">
        <v>2550</v>
      </c>
      <c r="G111" s="31">
        <v>5398.61</v>
      </c>
      <c r="H111" s="32">
        <v>4383.6713200000004</v>
      </c>
      <c r="I111" s="32">
        <v>3428.11735</v>
      </c>
      <c r="J111" s="3" t="s">
        <v>1</v>
      </c>
      <c r="K111" s="1" t="str">
        <f t="shared" si="6"/>
        <v>ПКНН 525R, Л</v>
      </c>
      <c r="L111" s="5" t="str">
        <f t="shared" si="7"/>
        <v>Медно-алюминиевый конвектор  Родос. Настенный. Подключение донное. Левое. Высота=558 мм, длина=2550 мм, глубина=131 мм.</v>
      </c>
      <c r="M111" s="3">
        <v>50</v>
      </c>
      <c r="N111" s="8" t="s">
        <v>125</v>
      </c>
      <c r="O111" s="7">
        <v>0</v>
      </c>
      <c r="P111" s="18" t="s">
        <v>121</v>
      </c>
    </row>
    <row r="112" spans="1:16" ht="20.100000000000001" customHeight="1" x14ac:dyDescent="0.25">
      <c r="A112" t="str">
        <f t="shared" si="5"/>
        <v>Родос, ПКНН 604R</v>
      </c>
      <c r="B112" s="9" t="s">
        <v>149</v>
      </c>
      <c r="C112" s="5" t="s">
        <v>127</v>
      </c>
      <c r="D112" s="12">
        <v>658</v>
      </c>
      <c r="E112" s="12">
        <v>130</v>
      </c>
      <c r="F112" s="12">
        <v>450</v>
      </c>
      <c r="G112" s="33">
        <v>533</v>
      </c>
      <c r="H112" s="34">
        <v>449</v>
      </c>
      <c r="I112" s="34">
        <v>315</v>
      </c>
      <c r="J112" s="11" t="s">
        <v>1</v>
      </c>
      <c r="K112" s="1" t="str">
        <f t="shared" si="6"/>
        <v>ПКНН 604R, Л</v>
      </c>
      <c r="L112" s="15" t="str">
        <f t="shared" si="7"/>
        <v>Медно-алюминиевый конвектор  Родос. Настенный. Подключение донное. Левое. Высота=658 мм, длина=450 мм, глубина=130 мм.</v>
      </c>
      <c r="M112" s="3">
        <v>50</v>
      </c>
      <c r="N112" s="8" t="s">
        <v>125</v>
      </c>
      <c r="O112" s="7">
        <v>0</v>
      </c>
      <c r="P112" s="18" t="s">
        <v>121</v>
      </c>
    </row>
    <row r="113" spans="1:16" ht="20.100000000000001" customHeight="1" x14ac:dyDescent="0.25">
      <c r="A113" t="str">
        <f t="shared" si="5"/>
        <v>Родос, ПКНН 605R</v>
      </c>
      <c r="B113" s="9" t="s">
        <v>149</v>
      </c>
      <c r="C113" s="5" t="s">
        <v>128</v>
      </c>
      <c r="D113" s="12">
        <v>658</v>
      </c>
      <c r="E113" s="12">
        <v>130</v>
      </c>
      <c r="F113" s="14">
        <v>550</v>
      </c>
      <c r="G113" s="33">
        <v>793</v>
      </c>
      <c r="H113" s="34">
        <v>644</v>
      </c>
      <c r="I113" s="34">
        <v>503</v>
      </c>
      <c r="J113" s="11" t="s">
        <v>1</v>
      </c>
      <c r="K113" s="1" t="str">
        <f t="shared" si="6"/>
        <v>ПКНН 605R, Л</v>
      </c>
      <c r="L113" s="15" t="str">
        <f t="shared" si="7"/>
        <v>Медно-алюминиевый конвектор  Родос. Настенный. Подключение донное. Левое. Высота=658 мм, длина=550 мм, глубина=130 мм.</v>
      </c>
      <c r="M113" s="3">
        <v>50</v>
      </c>
      <c r="N113" s="8" t="s">
        <v>125</v>
      </c>
      <c r="O113" s="7">
        <v>0</v>
      </c>
      <c r="P113" s="18" t="s">
        <v>121</v>
      </c>
    </row>
    <row r="114" spans="1:16" ht="20.100000000000001" customHeight="1" x14ac:dyDescent="0.25">
      <c r="A114" t="str">
        <f t="shared" si="5"/>
        <v>Родос, ПКНН 606R</v>
      </c>
      <c r="B114" s="9" t="s">
        <v>149</v>
      </c>
      <c r="C114" s="5" t="s">
        <v>129</v>
      </c>
      <c r="D114" s="12">
        <v>658</v>
      </c>
      <c r="E114" s="12">
        <v>130</v>
      </c>
      <c r="F114" s="12">
        <v>650</v>
      </c>
      <c r="G114" s="33">
        <v>1033</v>
      </c>
      <c r="H114" s="34">
        <v>839</v>
      </c>
      <c r="I114" s="34">
        <v>656</v>
      </c>
      <c r="J114" s="11" t="s">
        <v>1</v>
      </c>
      <c r="K114" s="1" t="str">
        <f t="shared" si="6"/>
        <v>ПКНН 606R, Л</v>
      </c>
      <c r="L114" s="15" t="str">
        <f t="shared" si="7"/>
        <v>Медно-алюминиевый конвектор  Родос. Настенный. Подключение донное. Левое. Высота=658 мм, длина=650 мм, глубина=130 мм.</v>
      </c>
      <c r="M114" s="11">
        <v>50</v>
      </c>
      <c r="N114" s="8" t="s">
        <v>125</v>
      </c>
      <c r="O114" s="7">
        <v>0</v>
      </c>
      <c r="P114" s="18" t="s">
        <v>121</v>
      </c>
    </row>
    <row r="115" spans="1:16" ht="20.100000000000001" customHeight="1" x14ac:dyDescent="0.25">
      <c r="A115" t="str">
        <f t="shared" si="5"/>
        <v>Родос, ПКНН 607R</v>
      </c>
      <c r="B115" s="9" t="s">
        <v>149</v>
      </c>
      <c r="C115" s="5" t="s">
        <v>130</v>
      </c>
      <c r="D115" s="12">
        <v>658</v>
      </c>
      <c r="E115" s="12">
        <v>130</v>
      </c>
      <c r="F115" s="14">
        <v>750</v>
      </c>
      <c r="G115" s="33">
        <v>1274</v>
      </c>
      <c r="H115" s="34">
        <v>1034</v>
      </c>
      <c r="I115" s="34">
        <v>809</v>
      </c>
      <c r="J115" s="11" t="s">
        <v>1</v>
      </c>
      <c r="K115" s="1" t="str">
        <f t="shared" si="6"/>
        <v>ПКНН 607R, Л</v>
      </c>
      <c r="L115" s="15" t="str">
        <f t="shared" si="7"/>
        <v>Медно-алюминиевый конвектор  Родос. Настенный. Подключение донное. Левое. Высота=658 мм, длина=750 мм, глубина=130 мм.</v>
      </c>
      <c r="M115" s="3">
        <v>50</v>
      </c>
      <c r="N115" s="8" t="s">
        <v>125</v>
      </c>
      <c r="O115" s="7">
        <v>0</v>
      </c>
      <c r="P115" s="18" t="s">
        <v>121</v>
      </c>
    </row>
    <row r="116" spans="1:16" ht="20.100000000000001" customHeight="1" x14ac:dyDescent="0.25">
      <c r="A116" t="str">
        <f t="shared" si="5"/>
        <v>Родос, ПКНН 608R</v>
      </c>
      <c r="B116" s="9" t="s">
        <v>149</v>
      </c>
      <c r="C116" s="5" t="s">
        <v>131</v>
      </c>
      <c r="D116" s="12">
        <v>658</v>
      </c>
      <c r="E116" s="12">
        <v>130</v>
      </c>
      <c r="F116" s="12">
        <v>850</v>
      </c>
      <c r="G116" s="33">
        <v>1514</v>
      </c>
      <c r="H116" s="34">
        <v>1229</v>
      </c>
      <c r="I116" s="34">
        <v>961</v>
      </c>
      <c r="J116" s="11" t="s">
        <v>1</v>
      </c>
      <c r="K116" s="1" t="str">
        <f t="shared" si="6"/>
        <v>ПКНН 608R, Л</v>
      </c>
      <c r="L116" s="15" t="str">
        <f t="shared" si="7"/>
        <v>Медно-алюминиевый конвектор  Родос. Настенный. Подключение донное. Левое. Высота=658 мм, длина=850 мм, глубина=130 мм.</v>
      </c>
      <c r="M116" s="3">
        <v>50</v>
      </c>
      <c r="N116" s="8" t="s">
        <v>125</v>
      </c>
      <c r="O116" s="7">
        <v>0</v>
      </c>
      <c r="P116" s="18" t="s">
        <v>121</v>
      </c>
    </row>
    <row r="117" spans="1:16" ht="20.100000000000001" customHeight="1" x14ac:dyDescent="0.25">
      <c r="A117" t="str">
        <f t="shared" si="5"/>
        <v>Родос, ПКНН 609R</v>
      </c>
      <c r="B117" s="9" t="s">
        <v>149</v>
      </c>
      <c r="C117" s="5" t="s">
        <v>132</v>
      </c>
      <c r="D117" s="12">
        <v>658</v>
      </c>
      <c r="E117" s="12">
        <v>130</v>
      </c>
      <c r="F117" s="14">
        <v>950</v>
      </c>
      <c r="G117" s="33">
        <v>1754</v>
      </c>
      <c r="H117" s="34">
        <v>1425</v>
      </c>
      <c r="I117" s="34">
        <v>1114</v>
      </c>
      <c r="J117" s="11" t="s">
        <v>1</v>
      </c>
      <c r="K117" s="1" t="str">
        <f t="shared" si="6"/>
        <v>ПКНН 609R, Л</v>
      </c>
      <c r="L117" s="15" t="str">
        <f t="shared" si="7"/>
        <v>Медно-алюминиевый конвектор  Родос. Настенный. Подключение донное. Левое. Высота=658 мм, длина=950 мм, глубина=130 мм.</v>
      </c>
      <c r="M117" s="11">
        <v>50</v>
      </c>
      <c r="N117" s="8" t="s">
        <v>125</v>
      </c>
      <c r="O117" s="7">
        <v>0</v>
      </c>
      <c r="P117" s="18" t="s">
        <v>121</v>
      </c>
    </row>
    <row r="118" spans="1:16" ht="20.100000000000001" customHeight="1" x14ac:dyDescent="0.25">
      <c r="A118" t="str">
        <f t="shared" si="5"/>
        <v>Родос, ПКНН 610R</v>
      </c>
      <c r="B118" s="9" t="s">
        <v>149</v>
      </c>
      <c r="C118" s="5" t="s">
        <v>133</v>
      </c>
      <c r="D118" s="12">
        <v>658</v>
      </c>
      <c r="E118" s="12">
        <v>130</v>
      </c>
      <c r="F118" s="12">
        <v>1050</v>
      </c>
      <c r="G118" s="33">
        <v>1994</v>
      </c>
      <c r="H118" s="34">
        <v>1620</v>
      </c>
      <c r="I118" s="34">
        <v>1266</v>
      </c>
      <c r="J118" s="11" t="s">
        <v>1</v>
      </c>
      <c r="K118" s="1" t="str">
        <f t="shared" si="6"/>
        <v>ПКНН 610R, Л</v>
      </c>
      <c r="L118" s="15" t="str">
        <f t="shared" si="7"/>
        <v>Медно-алюминиевый конвектор  Родос. Настенный. Подключение донное. Левое. Высота=658 мм, длина=1050 мм, глубина=130 мм.</v>
      </c>
      <c r="M118" s="3">
        <v>50</v>
      </c>
      <c r="N118" s="8" t="s">
        <v>125</v>
      </c>
      <c r="O118" s="7">
        <v>0</v>
      </c>
      <c r="P118" s="18" t="s">
        <v>121</v>
      </c>
    </row>
    <row r="119" spans="1:16" ht="20.100000000000001" customHeight="1" x14ac:dyDescent="0.25">
      <c r="A119" t="str">
        <f t="shared" si="5"/>
        <v>Родос, ПКНН 611R</v>
      </c>
      <c r="B119" s="9" t="s">
        <v>149</v>
      </c>
      <c r="C119" s="5" t="s">
        <v>134</v>
      </c>
      <c r="D119" s="12">
        <v>658</v>
      </c>
      <c r="E119" s="12">
        <v>130</v>
      </c>
      <c r="F119" s="14">
        <v>1150</v>
      </c>
      <c r="G119" s="33">
        <v>2235</v>
      </c>
      <c r="H119" s="34">
        <v>1815</v>
      </c>
      <c r="I119" s="34">
        <v>1419</v>
      </c>
      <c r="J119" s="11" t="s">
        <v>1</v>
      </c>
      <c r="K119" s="1" t="str">
        <f t="shared" si="6"/>
        <v>ПКНН 611R, Л</v>
      </c>
      <c r="L119" s="15" t="str">
        <f t="shared" si="7"/>
        <v>Медно-алюминиевый конвектор  Родос. Настенный. Подключение донное. Левое. Высота=658 мм, длина=1150 мм, глубина=130 мм.</v>
      </c>
      <c r="M119" s="3">
        <v>50</v>
      </c>
      <c r="N119" s="8" t="s">
        <v>125</v>
      </c>
      <c r="O119" s="7">
        <v>0</v>
      </c>
      <c r="P119" s="18" t="s">
        <v>121</v>
      </c>
    </row>
    <row r="120" spans="1:16" ht="20.100000000000001" customHeight="1" x14ac:dyDescent="0.25">
      <c r="A120" t="str">
        <f t="shared" si="5"/>
        <v>Родос, ПКНН 612R</v>
      </c>
      <c r="B120" s="9" t="s">
        <v>149</v>
      </c>
      <c r="C120" s="5" t="s">
        <v>135</v>
      </c>
      <c r="D120" s="12">
        <v>658</v>
      </c>
      <c r="E120" s="12">
        <v>130</v>
      </c>
      <c r="F120" s="12">
        <v>1250</v>
      </c>
      <c r="G120" s="33">
        <v>2475</v>
      </c>
      <c r="H120" s="34">
        <v>2012</v>
      </c>
      <c r="I120" s="34">
        <v>1572</v>
      </c>
      <c r="J120" s="11" t="s">
        <v>1</v>
      </c>
      <c r="K120" s="1" t="str">
        <f t="shared" si="6"/>
        <v>ПКНН 612R, Л</v>
      </c>
      <c r="L120" s="15" t="str">
        <f t="shared" si="7"/>
        <v>Медно-алюминиевый конвектор  Родос. Настенный. Подключение донное. Левое. Высота=658 мм, длина=1250 мм, глубина=130 мм.</v>
      </c>
      <c r="M120" s="11">
        <v>50</v>
      </c>
      <c r="N120" s="8" t="s">
        <v>125</v>
      </c>
      <c r="O120" s="7">
        <v>0</v>
      </c>
      <c r="P120" s="18" t="s">
        <v>121</v>
      </c>
    </row>
    <row r="121" spans="1:16" ht="20.100000000000001" customHeight="1" x14ac:dyDescent="0.25">
      <c r="A121" t="str">
        <f t="shared" si="5"/>
        <v>Родос, ПКНН 613R</v>
      </c>
      <c r="B121" s="9" t="s">
        <v>149</v>
      </c>
      <c r="C121" s="5" t="s">
        <v>136</v>
      </c>
      <c r="D121" s="12">
        <v>658</v>
      </c>
      <c r="E121" s="12">
        <v>130</v>
      </c>
      <c r="F121" s="14">
        <v>1350</v>
      </c>
      <c r="G121" s="33">
        <v>2715</v>
      </c>
      <c r="H121" s="34">
        <v>2205</v>
      </c>
      <c r="I121" s="34">
        <v>1724</v>
      </c>
      <c r="J121" s="11" t="s">
        <v>1</v>
      </c>
      <c r="K121" s="1" t="str">
        <f t="shared" si="6"/>
        <v>ПКНН 613R, Л</v>
      </c>
      <c r="L121" s="15" t="str">
        <f t="shared" si="7"/>
        <v>Медно-алюминиевый конвектор  Родос. Настенный. Подключение донное. Левое. Высота=658 мм, длина=1350 мм, глубина=130 мм.</v>
      </c>
      <c r="M121" s="3">
        <v>50</v>
      </c>
      <c r="N121" s="8" t="s">
        <v>125</v>
      </c>
      <c r="O121" s="7">
        <v>0</v>
      </c>
      <c r="P121" s="18" t="s">
        <v>121</v>
      </c>
    </row>
    <row r="122" spans="1:16" ht="20.100000000000001" customHeight="1" x14ac:dyDescent="0.25">
      <c r="A122" t="str">
        <f t="shared" si="5"/>
        <v>Родос, ПКНН 614R</v>
      </c>
      <c r="B122" s="9" t="s">
        <v>149</v>
      </c>
      <c r="C122" s="5" t="s">
        <v>137</v>
      </c>
      <c r="D122" s="12">
        <v>658</v>
      </c>
      <c r="E122" s="12">
        <v>130</v>
      </c>
      <c r="F122" s="12">
        <v>1450</v>
      </c>
      <c r="G122" s="33">
        <v>2956</v>
      </c>
      <c r="H122" s="34">
        <v>2400</v>
      </c>
      <c r="I122" s="34">
        <v>1877</v>
      </c>
      <c r="J122" s="11" t="s">
        <v>1</v>
      </c>
      <c r="K122" s="1" t="str">
        <f t="shared" si="6"/>
        <v>ПКНН 614R, Л</v>
      </c>
      <c r="L122" s="15" t="str">
        <f t="shared" si="7"/>
        <v>Медно-алюминиевый конвектор  Родос. Настенный. Подключение донное. Левое. Высота=658 мм, длина=1450 мм, глубина=130 мм.</v>
      </c>
      <c r="M122" s="3">
        <v>50</v>
      </c>
      <c r="N122" s="8" t="s">
        <v>125</v>
      </c>
      <c r="O122" s="7">
        <v>0</v>
      </c>
      <c r="P122" s="18" t="s">
        <v>121</v>
      </c>
    </row>
    <row r="123" spans="1:16" ht="20.100000000000001" customHeight="1" x14ac:dyDescent="0.25">
      <c r="A123" t="str">
        <f t="shared" si="5"/>
        <v>Родос, ПКНН 615R</v>
      </c>
      <c r="B123" s="9" t="s">
        <v>149</v>
      </c>
      <c r="C123" s="5" t="s">
        <v>138</v>
      </c>
      <c r="D123" s="12">
        <v>658</v>
      </c>
      <c r="E123" s="12">
        <v>130</v>
      </c>
      <c r="F123" s="14">
        <v>1550</v>
      </c>
      <c r="G123" s="33">
        <v>3196</v>
      </c>
      <c r="H123" s="34">
        <v>2596</v>
      </c>
      <c r="I123" s="34">
        <v>2029</v>
      </c>
      <c r="J123" s="11" t="s">
        <v>1</v>
      </c>
      <c r="K123" s="1" t="str">
        <f t="shared" si="6"/>
        <v>ПКНН 615R, Л</v>
      </c>
      <c r="L123" s="15" t="str">
        <f t="shared" si="7"/>
        <v>Медно-алюминиевый конвектор  Родос. Настенный. Подключение донное. Левое. Высота=658 мм, длина=1550 мм, глубина=130 мм.</v>
      </c>
      <c r="M123" s="11">
        <v>50</v>
      </c>
      <c r="N123" s="8" t="s">
        <v>125</v>
      </c>
      <c r="O123" s="7">
        <v>0</v>
      </c>
      <c r="P123" s="18" t="s">
        <v>121</v>
      </c>
    </row>
    <row r="124" spans="1:16" ht="20.100000000000001" customHeight="1" x14ac:dyDescent="0.25">
      <c r="A124" t="str">
        <f t="shared" si="5"/>
        <v>Родос, ПКНН 616R</v>
      </c>
      <c r="B124" s="9" t="s">
        <v>149</v>
      </c>
      <c r="C124" s="5" t="s">
        <v>139</v>
      </c>
      <c r="D124" s="12">
        <v>658</v>
      </c>
      <c r="E124" s="12">
        <v>130</v>
      </c>
      <c r="F124" s="12">
        <v>1650</v>
      </c>
      <c r="G124" s="33">
        <v>3436</v>
      </c>
      <c r="H124" s="34">
        <v>2791</v>
      </c>
      <c r="I124" s="34">
        <v>2182</v>
      </c>
      <c r="J124" s="11" t="s">
        <v>1</v>
      </c>
      <c r="K124" s="1" t="str">
        <f t="shared" si="6"/>
        <v>ПКНН 616R, Л</v>
      </c>
      <c r="L124" s="15" t="str">
        <f t="shared" si="7"/>
        <v>Медно-алюминиевый конвектор  Родос. Настенный. Подключение донное. Левое. Высота=658 мм, длина=1650 мм, глубина=130 мм.</v>
      </c>
      <c r="M124" s="3">
        <v>50</v>
      </c>
      <c r="N124" s="8" t="s">
        <v>125</v>
      </c>
      <c r="O124" s="7">
        <v>0</v>
      </c>
      <c r="P124" s="18" t="s">
        <v>121</v>
      </c>
    </row>
    <row r="125" spans="1:16" ht="20.100000000000001" customHeight="1" x14ac:dyDescent="0.25">
      <c r="A125" t="str">
        <f t="shared" si="5"/>
        <v>Родос, ПКНН 617R</v>
      </c>
      <c r="B125" s="9" t="s">
        <v>149</v>
      </c>
      <c r="C125" s="5" t="s">
        <v>140</v>
      </c>
      <c r="D125" s="12">
        <v>658</v>
      </c>
      <c r="E125" s="12">
        <v>130</v>
      </c>
      <c r="F125" s="14">
        <v>1750</v>
      </c>
      <c r="G125" s="33">
        <v>3677</v>
      </c>
      <c r="H125" s="34">
        <v>2986</v>
      </c>
      <c r="I125" s="34">
        <v>2334</v>
      </c>
      <c r="J125" s="11" t="s">
        <v>1</v>
      </c>
      <c r="K125" s="1" t="str">
        <f t="shared" si="6"/>
        <v>ПКНН 617R, Л</v>
      </c>
      <c r="L125" s="15" t="str">
        <f t="shared" si="7"/>
        <v>Медно-алюминиевый конвектор  Родос. Настенный. Подключение донное. Левое. Высота=658 мм, длина=1750 мм, глубина=130 мм.</v>
      </c>
      <c r="M125" s="3">
        <v>50</v>
      </c>
      <c r="N125" s="8" t="s">
        <v>125</v>
      </c>
      <c r="O125" s="7">
        <v>0</v>
      </c>
      <c r="P125" s="18" t="s">
        <v>121</v>
      </c>
    </row>
    <row r="126" spans="1:16" ht="20.100000000000001" customHeight="1" x14ac:dyDescent="0.25">
      <c r="A126" t="str">
        <f t="shared" si="5"/>
        <v>Родос, ПКНН 618R</v>
      </c>
      <c r="B126" s="9" t="s">
        <v>149</v>
      </c>
      <c r="C126" s="5" t="s">
        <v>141</v>
      </c>
      <c r="D126" s="12">
        <v>658</v>
      </c>
      <c r="E126" s="12">
        <v>130</v>
      </c>
      <c r="F126" s="12">
        <v>1850</v>
      </c>
      <c r="G126" s="33">
        <v>3917</v>
      </c>
      <c r="H126" s="34">
        <v>3181</v>
      </c>
      <c r="I126" s="34">
        <v>2487</v>
      </c>
      <c r="J126" s="11" t="s">
        <v>1</v>
      </c>
      <c r="K126" s="1" t="str">
        <f t="shared" si="6"/>
        <v>ПКНН 618R, Л</v>
      </c>
      <c r="L126" s="15" t="str">
        <f t="shared" si="7"/>
        <v>Медно-алюминиевый конвектор  Родос. Настенный. Подключение донное. Левое. Высота=658 мм, длина=1850 мм, глубина=130 мм.</v>
      </c>
      <c r="M126" s="11">
        <v>50</v>
      </c>
      <c r="N126" s="8" t="s">
        <v>125</v>
      </c>
      <c r="O126" s="7">
        <v>0</v>
      </c>
      <c r="P126" s="18" t="s">
        <v>121</v>
      </c>
    </row>
    <row r="127" spans="1:16" ht="20.100000000000001" customHeight="1" x14ac:dyDescent="0.25">
      <c r="A127" t="str">
        <f t="shared" si="5"/>
        <v>Родос, ПКНН 619R</v>
      </c>
      <c r="B127" s="9" t="s">
        <v>149</v>
      </c>
      <c r="C127" s="5" t="s">
        <v>142</v>
      </c>
      <c r="D127" s="12">
        <v>658</v>
      </c>
      <c r="E127" s="12">
        <v>130</v>
      </c>
      <c r="F127" s="14">
        <v>1950</v>
      </c>
      <c r="G127" s="33">
        <v>4157</v>
      </c>
      <c r="H127" s="34">
        <v>3376</v>
      </c>
      <c r="I127" s="34">
        <v>2640</v>
      </c>
      <c r="J127" s="11" t="s">
        <v>1</v>
      </c>
      <c r="K127" s="1" t="str">
        <f t="shared" si="6"/>
        <v>ПКНН 619R, Л</v>
      </c>
      <c r="L127" s="15" t="str">
        <f t="shared" si="7"/>
        <v>Медно-алюминиевый конвектор  Родос. Настенный. Подключение донное. Левое. Высота=658 мм, длина=1950 мм, глубина=130 мм.</v>
      </c>
      <c r="M127" s="3">
        <v>50</v>
      </c>
      <c r="N127" s="8" t="s">
        <v>125</v>
      </c>
      <c r="O127" s="7">
        <v>0</v>
      </c>
      <c r="P127" s="18" t="s">
        <v>121</v>
      </c>
    </row>
    <row r="128" spans="1:16" ht="20.100000000000001" customHeight="1" x14ac:dyDescent="0.25">
      <c r="A128" t="str">
        <f t="shared" si="5"/>
        <v>Родос, ПКНН 620R</v>
      </c>
      <c r="B128" s="9" t="s">
        <v>149</v>
      </c>
      <c r="C128" s="5" t="s">
        <v>143</v>
      </c>
      <c r="D128" s="12">
        <v>658</v>
      </c>
      <c r="E128" s="12">
        <v>130</v>
      </c>
      <c r="F128" s="12">
        <v>2050</v>
      </c>
      <c r="G128" s="33">
        <v>4397</v>
      </c>
      <c r="H128" s="34">
        <v>3571</v>
      </c>
      <c r="I128" s="34">
        <v>2792</v>
      </c>
      <c r="J128" s="11" t="s">
        <v>1</v>
      </c>
      <c r="K128" s="1" t="str">
        <f t="shared" si="6"/>
        <v>ПКНН 620R, Л</v>
      </c>
      <c r="L128" s="15" t="str">
        <f t="shared" si="7"/>
        <v>Медно-алюминиевый конвектор  Родос. Настенный. Подключение донное. Левое. Высота=658 мм, длина=2050 мм, глубина=130 мм.</v>
      </c>
      <c r="M128" s="3">
        <v>50</v>
      </c>
      <c r="N128" s="8" t="s">
        <v>125</v>
      </c>
      <c r="O128" s="7">
        <v>0</v>
      </c>
      <c r="P128" s="18" t="s">
        <v>121</v>
      </c>
    </row>
    <row r="129" spans="1:16" ht="20.100000000000001" customHeight="1" x14ac:dyDescent="0.25">
      <c r="A129" t="str">
        <f t="shared" si="5"/>
        <v>Родос, ПКНН 621R</v>
      </c>
      <c r="B129" s="9" t="s">
        <v>149</v>
      </c>
      <c r="C129" s="5" t="s">
        <v>144</v>
      </c>
      <c r="D129" s="12">
        <v>658</v>
      </c>
      <c r="E129" s="12">
        <v>130</v>
      </c>
      <c r="F129" s="14">
        <v>2150</v>
      </c>
      <c r="G129" s="33">
        <v>4638</v>
      </c>
      <c r="H129" s="34">
        <v>3766</v>
      </c>
      <c r="I129" s="34">
        <v>9945</v>
      </c>
      <c r="J129" s="11" t="s">
        <v>1</v>
      </c>
      <c r="K129" s="1" t="str">
        <f t="shared" si="6"/>
        <v>ПКНН 621R, Л</v>
      </c>
      <c r="L129" s="15" t="str">
        <f t="shared" si="7"/>
        <v>Медно-алюминиевый конвектор  Родос. Настенный. Подключение донное. Левое. Высота=658 мм, длина=2150 мм, глубина=130 мм.</v>
      </c>
      <c r="M129" s="11">
        <v>50</v>
      </c>
      <c r="N129" s="8" t="s">
        <v>125</v>
      </c>
      <c r="O129" s="7">
        <v>0</v>
      </c>
      <c r="P129" s="18" t="s">
        <v>121</v>
      </c>
    </row>
    <row r="130" spans="1:16" ht="20.100000000000001" customHeight="1" x14ac:dyDescent="0.25">
      <c r="A130" t="str">
        <f t="shared" si="5"/>
        <v>Родос, ПКНН 622R</v>
      </c>
      <c r="B130" s="9" t="s">
        <v>149</v>
      </c>
      <c r="C130" s="5" t="s">
        <v>145</v>
      </c>
      <c r="D130" s="12">
        <v>658</v>
      </c>
      <c r="E130" s="12">
        <v>130</v>
      </c>
      <c r="F130" s="12">
        <v>2250</v>
      </c>
      <c r="G130" s="33">
        <v>4878</v>
      </c>
      <c r="H130" s="34">
        <v>3962</v>
      </c>
      <c r="I130" s="34">
        <v>3097</v>
      </c>
      <c r="J130" s="11" t="s">
        <v>1</v>
      </c>
      <c r="K130" s="1" t="str">
        <f t="shared" si="6"/>
        <v>ПКНН 622R, Л</v>
      </c>
      <c r="L130" s="15" t="str">
        <f t="shared" si="7"/>
        <v>Медно-алюминиевый конвектор  Родос. Настенный. Подключение донное. Левое. Высота=658 мм, длина=2250 мм, глубина=130 мм.</v>
      </c>
      <c r="M130" s="3">
        <v>50</v>
      </c>
      <c r="N130" s="8" t="s">
        <v>125</v>
      </c>
      <c r="O130" s="7">
        <v>0</v>
      </c>
      <c r="P130" s="18" t="s">
        <v>121</v>
      </c>
    </row>
    <row r="131" spans="1:16" ht="20.100000000000001" customHeight="1" x14ac:dyDescent="0.25">
      <c r="A131" t="str">
        <f t="shared" ref="A131:A133" si="8">CONCATENATE(B131,", ",C131)</f>
        <v>Родос, ПКНН 623R</v>
      </c>
      <c r="B131" s="9" t="s">
        <v>149</v>
      </c>
      <c r="C131" s="5" t="s">
        <v>146</v>
      </c>
      <c r="D131" s="12">
        <v>658</v>
      </c>
      <c r="E131" s="12">
        <v>130</v>
      </c>
      <c r="F131" s="14">
        <v>2350</v>
      </c>
      <c r="G131" s="33">
        <v>5118</v>
      </c>
      <c r="H131" s="34">
        <v>4157</v>
      </c>
      <c r="I131" s="34">
        <v>3250</v>
      </c>
      <c r="J131" s="11" t="s">
        <v>1</v>
      </c>
      <c r="K131" s="1" t="str">
        <f t="shared" ref="K131:K133" si="9">CONCATENATE(C131,", Л")</f>
        <v>ПКНН 623R, Л</v>
      </c>
      <c r="L131" s="15" t="str">
        <f t="shared" si="7"/>
        <v>Медно-алюминиевый конвектор  Родос. Настенный. Подключение донное. Левое. Высота=658 мм, длина=2350 мм, глубина=130 мм.</v>
      </c>
      <c r="M131" s="3">
        <v>50</v>
      </c>
      <c r="N131" s="8" t="s">
        <v>125</v>
      </c>
      <c r="O131" s="7">
        <v>0</v>
      </c>
      <c r="P131" s="18" t="s">
        <v>121</v>
      </c>
    </row>
    <row r="132" spans="1:16" ht="20.100000000000001" customHeight="1" x14ac:dyDescent="0.25">
      <c r="A132" t="str">
        <f t="shared" si="8"/>
        <v>Родос, ПКНН 624R</v>
      </c>
      <c r="B132" s="9" t="s">
        <v>149</v>
      </c>
      <c r="C132" s="5" t="s">
        <v>147</v>
      </c>
      <c r="D132" s="12">
        <v>658</v>
      </c>
      <c r="E132" s="12">
        <v>130</v>
      </c>
      <c r="F132" s="12">
        <v>2450</v>
      </c>
      <c r="G132" s="33">
        <v>5359</v>
      </c>
      <c r="H132" s="34">
        <v>4352</v>
      </c>
      <c r="I132" s="34">
        <v>3402</v>
      </c>
      <c r="J132" s="11" t="s">
        <v>1</v>
      </c>
      <c r="K132" s="1" t="str">
        <f t="shared" si="9"/>
        <v>ПКНН 624R, Л</v>
      </c>
      <c r="L132" s="15" t="str">
        <f t="shared" si="7"/>
        <v>Медно-алюминиевый конвектор  Родос. Настенный. Подключение донное. Левое. Высота=658 мм, длина=2450 мм, глубина=130 мм.</v>
      </c>
      <c r="M132" s="11">
        <v>50</v>
      </c>
      <c r="N132" s="8" t="s">
        <v>125</v>
      </c>
      <c r="O132" s="7">
        <v>0</v>
      </c>
      <c r="P132" s="18" t="s">
        <v>121</v>
      </c>
    </row>
    <row r="133" spans="1:16" ht="20.100000000000001" customHeight="1" x14ac:dyDescent="0.25">
      <c r="A133" t="str">
        <f t="shared" si="8"/>
        <v>Родос, ПКНН 625R</v>
      </c>
      <c r="B133" s="9" t="s">
        <v>149</v>
      </c>
      <c r="C133" s="10" t="s">
        <v>148</v>
      </c>
      <c r="D133" s="13">
        <v>658</v>
      </c>
      <c r="E133" s="13">
        <v>130</v>
      </c>
      <c r="F133" s="16">
        <v>2550</v>
      </c>
      <c r="G133" s="35">
        <v>5599</v>
      </c>
      <c r="H133" s="36">
        <v>4547</v>
      </c>
      <c r="I133" s="36">
        <v>3555</v>
      </c>
      <c r="J133" s="11" t="s">
        <v>1</v>
      </c>
      <c r="K133" s="1" t="str">
        <f t="shared" si="9"/>
        <v>ПКНН 625R, Л</v>
      </c>
      <c r="L133" s="17" t="str">
        <f t="shared" si="7"/>
        <v>Медно-алюминиевый конвектор  Родос. Настенный. Подключение донное. Левое. Высота=658 мм, длина=2550 мм, глубина=130 мм.</v>
      </c>
      <c r="M133" s="3">
        <v>50</v>
      </c>
      <c r="N133" s="8" t="s">
        <v>125</v>
      </c>
      <c r="O133" s="7">
        <v>0</v>
      </c>
      <c r="P133" s="18" t="s">
        <v>121</v>
      </c>
    </row>
  </sheetData>
  <hyperlinks>
    <hyperlink ref="T486" r:id="rId1" display="http://www.izoterm.ru/ufiles/File/7 - Atoll.pdf" xr:uid="{00000000-0004-0000-0000-000000000000}"/>
    <hyperlink ref="T487:T749" r:id="rId2" display="http://www.izoterm.ru/ufiles/File/7%20-%20Atoll.pdf" xr:uid="{00000000-0004-0000-0000-000001000000}"/>
    <hyperlink ref="T750" r:id="rId3" display="http://www.izoterm.ru/ufiles/File/7 - Atoll.pdf" xr:uid="{00000000-0004-0000-0000-000002000000}"/>
    <hyperlink ref="T751:T1013" r:id="rId4" display="http://www.izoterm.ru/ufiles/File/7%20-%20Atoll.pdf" xr:uid="{00000000-0004-0000-0000-000003000000}"/>
    <hyperlink ref="T1014" r:id="rId5" display="http://www.izoterm.ru/ufiles/File/7 - Atoll.pdf" xr:uid="{00000000-0004-0000-0000-000004000000}"/>
    <hyperlink ref="T1015:T1277" r:id="rId6" display="http://www.izoterm.ru/ufiles/File/7%20-%20Atoll.pdf" xr:uid="{00000000-0004-0000-0000-000005000000}"/>
    <hyperlink ref="P2" r:id="rId7" xr:uid="{FB5AD89E-4713-4622-9F13-5783274274A0}"/>
    <hyperlink ref="P3:P133" r:id="rId8" display="https://isoterm.ru/product/nastennye-konvektory/rodos-dizayn-konvektor-dlya-vlazhnykh-pomeshcheniy/" xr:uid="{4DC0D336-3CED-4B2A-8BFE-E2A44997B6A5}"/>
  </hyperlinks>
  <pageMargins left="0.7" right="0.7" top="0.75" bottom="0.75" header="0.3" footer="0.3"/>
  <pageSetup paperSize="9" orientation="portrait" r:id="rId9"/>
  <tableParts count="1"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Родос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2016-06-16T15:03:58Z</dcterms:created>
  <dcterms:modified xsi:type="dcterms:W3CDTF">2019-10-22T16:38:21Z</dcterms:modified>
</cp:coreProperties>
</file>