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2.Родос\"/>
    </mc:Choice>
  </mc:AlternateContent>
  <xr:revisionPtr revIDLastSave="0" documentId="13_ncr:1_{B6BC696F-AD6D-492B-9074-C0AAC6EB5320}" xr6:coauthVersionLast="41" xr6:coauthVersionMax="43" xr10:uidLastSave="{00000000-0000-0000-0000-000000000000}"/>
  <bookViews>
    <workbookView xWindow="2685" yWindow="2685" windowWidth="21600" windowHeight="11385" xr2:uid="{A35D6CA0-712E-49C9-9A25-86E434803422}"/>
  </bookViews>
  <sheets>
    <sheet name="Родо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2" i="1"/>
</calcChain>
</file>

<file path=xl/sharedStrings.xml><?xml version="1.0" encoding="utf-8"?>
<sst xmlns="http://schemas.openxmlformats.org/spreadsheetml/2006/main" count="681" uniqueCount="153">
  <si>
    <t>ПКН 104R</t>
  </si>
  <si>
    <t>настенный</t>
  </si>
  <si>
    <t>50</t>
  </si>
  <si>
    <t>ОАО «ФИРМА ИЗОТЕРМ» тел.+7(812)322-88-82</t>
  </si>
  <si>
    <t>https://isoterm.ru/product/nastennye-konvektory/rodos-dizayn-konvektor-dlya-vlazhnykh-pomeshcheniy/</t>
  </si>
  <si>
    <t>ПКН 105R</t>
  </si>
  <si>
    <t>ПКН 106R</t>
  </si>
  <si>
    <t>ПКН 107R</t>
  </si>
  <si>
    <t>ПКН 108R</t>
  </si>
  <si>
    <t>ПКН 109R</t>
  </si>
  <si>
    <t>ПКН 110R</t>
  </si>
  <si>
    <t>ПКН 111R</t>
  </si>
  <si>
    <t>ПКН 112R</t>
  </si>
  <si>
    <t>ПКН 113R</t>
  </si>
  <si>
    <t>ПКН 114R</t>
  </si>
  <si>
    <t>ПКН 115R</t>
  </si>
  <si>
    <t>ПКН 116R</t>
  </si>
  <si>
    <t>ПКН 117R</t>
  </si>
  <si>
    <t>ПКН 118R</t>
  </si>
  <si>
    <t>ПКН 119R</t>
  </si>
  <si>
    <t>ПКН 120R</t>
  </si>
  <si>
    <t>ПКН 121R</t>
  </si>
  <si>
    <t>ПКН 122R</t>
  </si>
  <si>
    <t>ПКН 123R</t>
  </si>
  <si>
    <t>ПКН 124R</t>
  </si>
  <si>
    <t>ПКН 125R</t>
  </si>
  <si>
    <t>ПКН 204R</t>
  </si>
  <si>
    <t>ПКН 205R</t>
  </si>
  <si>
    <t>ПКН 206R</t>
  </si>
  <si>
    <t>ПКН 207R</t>
  </si>
  <si>
    <t>ПКН 208R</t>
  </si>
  <si>
    <t>ПКН 209R</t>
  </si>
  <si>
    <t>ПКН 210R</t>
  </si>
  <si>
    <t>ПКН 211R</t>
  </si>
  <si>
    <t>ПКН 212R</t>
  </si>
  <si>
    <t>ПКН 213R</t>
  </si>
  <si>
    <t>ПКН 214R</t>
  </si>
  <si>
    <t>ПКН 215R</t>
  </si>
  <si>
    <t>ПКН 216R</t>
  </si>
  <si>
    <t>ПКН 217R</t>
  </si>
  <si>
    <t>ПКН 218R</t>
  </si>
  <si>
    <t>ПКН 219R</t>
  </si>
  <si>
    <t>ПКН 220R</t>
  </si>
  <si>
    <t>ПКН 221R</t>
  </si>
  <si>
    <t>ПКН 222R</t>
  </si>
  <si>
    <t>ПКН 223R</t>
  </si>
  <si>
    <t>ПКН 224R</t>
  </si>
  <si>
    <t>ПКН 225R</t>
  </si>
  <si>
    <t>ПКН 304R</t>
  </si>
  <si>
    <t>ПКН 305R</t>
  </si>
  <si>
    <t>ПКН 306R</t>
  </si>
  <si>
    <t>ПКН 307R</t>
  </si>
  <si>
    <t>ПКН 308R</t>
  </si>
  <si>
    <t>ПКН 309R</t>
  </si>
  <si>
    <t>ПКН 310R</t>
  </si>
  <si>
    <t>ПКН 311R</t>
  </si>
  <si>
    <t>ПКН 312R</t>
  </si>
  <si>
    <t>ПКН 313R</t>
  </si>
  <si>
    <t>ПКН 314R</t>
  </si>
  <si>
    <t>ПКН 315R</t>
  </si>
  <si>
    <t>ПКН 316R</t>
  </si>
  <si>
    <t>ПКН 317R</t>
  </si>
  <si>
    <t>ПКН 318R</t>
  </si>
  <si>
    <t>ПКН 319R</t>
  </si>
  <si>
    <t>ПКН 320R</t>
  </si>
  <si>
    <t>ПКН 321R</t>
  </si>
  <si>
    <t>ПКН 322R</t>
  </si>
  <si>
    <t>ПКН 323R</t>
  </si>
  <si>
    <t>ПКН 324R</t>
  </si>
  <si>
    <t>ПКН 325R</t>
  </si>
  <si>
    <t>ПКН 404R</t>
  </si>
  <si>
    <t>ПКН 405R</t>
  </si>
  <si>
    <t>ПКН 406R</t>
  </si>
  <si>
    <t>ПКН 407R</t>
  </si>
  <si>
    <t>ПКН 408R</t>
  </si>
  <si>
    <t>ПКН 409R</t>
  </si>
  <si>
    <t>ПКН 410R</t>
  </si>
  <si>
    <t>ПКН 411R</t>
  </si>
  <si>
    <t>ПКН 412R</t>
  </si>
  <si>
    <t>ПКН 413R</t>
  </si>
  <si>
    <t>ПКН 414R</t>
  </si>
  <si>
    <t>ПКН 415R</t>
  </si>
  <si>
    <t>ПКН 416R</t>
  </si>
  <si>
    <t>ПКН 417R</t>
  </si>
  <si>
    <t>ПКН 418R</t>
  </si>
  <si>
    <t>ПКН 419R</t>
  </si>
  <si>
    <t>ПКН 420R</t>
  </si>
  <si>
    <t>ПКН 421R</t>
  </si>
  <si>
    <t>ПКН 422R</t>
  </si>
  <si>
    <t>ПКН 423R</t>
  </si>
  <si>
    <t>ПКН 424R</t>
  </si>
  <si>
    <t>ПКН 425R</t>
  </si>
  <si>
    <t>ПКН 504R</t>
  </si>
  <si>
    <t>ПКН 505R</t>
  </si>
  <si>
    <t>ПКН 506R</t>
  </si>
  <si>
    <t>ПКН 507R</t>
  </si>
  <si>
    <t>ПКН 508R</t>
  </si>
  <si>
    <t>ПКН 509R</t>
  </si>
  <si>
    <t>ПКН 510R</t>
  </si>
  <si>
    <t>ПКН 511R</t>
  </si>
  <si>
    <t>ПКН 512R</t>
  </si>
  <si>
    <t>ПКН 513R</t>
  </si>
  <si>
    <t>ПКН 514R</t>
  </si>
  <si>
    <t>ПКН 515R</t>
  </si>
  <si>
    <t>ПКН 516R</t>
  </si>
  <si>
    <t>ПКН 517R</t>
  </si>
  <si>
    <t>ПКН 518R</t>
  </si>
  <si>
    <t>ПКН 519R</t>
  </si>
  <si>
    <t>ПКН 520R</t>
  </si>
  <si>
    <t>ПКН 521R</t>
  </si>
  <si>
    <t>ПКН 522R</t>
  </si>
  <si>
    <t>ПКН 523R</t>
  </si>
  <si>
    <t>ПКН 524R</t>
  </si>
  <si>
    <t>ПКН 525R</t>
  </si>
  <si>
    <t>ПКН 604R</t>
  </si>
  <si>
    <t>ПКН 605R</t>
  </si>
  <si>
    <t>ПКН 606R</t>
  </si>
  <si>
    <t>ПКН 607R</t>
  </si>
  <si>
    <t>ПКН 608R</t>
  </si>
  <si>
    <t>ПКН 609R</t>
  </si>
  <si>
    <t>ПКН 610R</t>
  </si>
  <si>
    <t>ПКН 611R</t>
  </si>
  <si>
    <t>ПКН 612R</t>
  </si>
  <si>
    <t>ПКН 613R</t>
  </si>
  <si>
    <t>ПКН 614R</t>
  </si>
  <si>
    <t>ПКН 615R</t>
  </si>
  <si>
    <t>ПКН 616R</t>
  </si>
  <si>
    <t>ПКН 617R</t>
  </si>
  <si>
    <t>ПКН 618R</t>
  </si>
  <si>
    <t>ПКН 619R</t>
  </si>
  <si>
    <t>ПКН 620R</t>
  </si>
  <si>
    <t>ПКН 621R</t>
  </si>
  <si>
    <t>ПКН 622R</t>
  </si>
  <si>
    <t>ПКН 623R</t>
  </si>
  <si>
    <t>ПКН 624R</t>
  </si>
  <si>
    <t>ПКН 625R</t>
  </si>
  <si>
    <t>Марка конвектора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</si>
  <si>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</si>
  <si>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</si>
  <si>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</si>
  <si>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</si>
  <si>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</si>
  <si>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</si>
  <si>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</si>
  <si>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</si>
  <si>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</si>
  <si>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ADSK_Наименование##OTHER##</t>
  </si>
  <si>
    <t>ADSK_Наименование краткое##OTHER##</t>
  </si>
  <si>
    <t>ADSK_Завод-изготовитель##OTHER##</t>
  </si>
  <si>
    <t>Столбец1</t>
  </si>
  <si>
    <t>ADSK_Код изделия##OTHER##</t>
  </si>
  <si>
    <t>Родос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</si>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</sst>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49" fontId="2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1" fillId="0" borderId="4" xfId="1" applyNumberForma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3" borderId="0" xfId="0" applyFill="1"/>
    <xf numFmtId="0" fontId="2" fillId="3" borderId="2" xfId="0" applyFont="1" applyFill="1" applyBorder="1" applyAlignment="1">
      <alignment horizontal="left" vertical="center" wrapText="1"/>
    </xf>
    <xf numFmtId="1" fontId="2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 wrapText="1"/>
    </xf>
    <xf numFmtId="49" fontId="1" fillId="3" borderId="4" xfId="1" applyNumberFormat="1" applyFill="1" applyBorder="1" applyAlignment="1">
      <alignment horizontal="left" vertical="center"/>
    </xf>
    <xf numFmtId="0" fontId="0" fillId="0" borderId="0" xfId="0" applyFill="1"/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1" fillId="0" borderId="4" xfId="1" applyNumberForma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3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8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 applyProtection="1">
      <alignment horizontal="center" vertical="center"/>
      <protection hidden="1"/>
    </xf>
    <xf numFmtId="1" fontId="3" fillId="0" borderId="2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 applyProtection="1">
      <alignment horizontal="center" vertical="center"/>
      <protection hidden="1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 applyProtection="1">
      <alignment horizontal="center" vertical="center"/>
      <protection hidden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 applyProtection="1">
      <alignment horizontal="center" vertical="center"/>
      <protection hidden="1"/>
    </xf>
  </cellXfs>
  <cellStyles count="2">
    <cellStyle name="Гиперссылка" xfId="1" builtinId="8"/>
    <cellStyle name="Обычный" xfId="0" builtinId="0"/>
  </cellStyles>
  <dxfs count="16">
    <dxf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6C4170-112E-447B-ABED-E66FC96DE22E}" name="Таблица1" displayName="Таблица1" ref="A1:P133" totalsRowShown="0" headerRowDxfId="15">
  <autoFilter ref="A1:P133" xr:uid="{04AC6192-2B6A-4072-B3F4-AE5089029919}"/>
  <tableColumns count="16">
    <tableColumn id="1" xr3:uid="{7F1819F5-2C55-4875-A5AB-334D2E1EA657}" name="Столбец1">
      <calculatedColumnFormula>CONCATENATE(B2,", ",C2)</calculatedColumnFormula>
    </tableColumn>
    <tableColumn id="2" xr3:uid="{3A7AEF0F-05F3-4433-9E6A-2433EF8C7C22}" name="Марка конвектора" dataDxfId="14"/>
    <tableColumn id="3" xr3:uid="{3E4774FB-A3DA-4FE9-9DDC-212B0D188CD7}" name="ADSK_Код изделия##OTHER##" dataDxfId="13"/>
    <tableColumn id="4" xr3:uid="{71C5E6DC-6680-4DB6-A485-FB11DB45E3A9}" name="H##LENGTH##MILLIMETERS" dataDxfId="12"/>
    <tableColumn id="5" xr3:uid="{DE9072A9-25DB-4292-837D-5887AE979BC5}" name="B##LENGTH##MILLIMETERS" dataDxfId="11"/>
    <tableColumn id="6" xr3:uid="{240EB49C-B1C2-4525-AD18-3D193BB8CCD2}" name="L##LENGTH##MILLIMETERS" dataDxfId="10"/>
    <tableColumn id="7" xr3:uid="{6E1C54DC-D776-49EB-88F7-05BA6C18E79F}" name="Qну_dT70##HVAC_HEATING_LOAD##WATTS" dataDxfId="9"/>
    <tableColumn id="8" xr3:uid="{13D72D36-42CD-47B3-9F6A-0B9B4CCFF3C0}" name="Qну_dT60##HVAC_HEATING_LOAD##WATTS" dataDxfId="8"/>
    <tableColumn id="9" xr3:uid="{1D01B358-5134-4061-A767-8B682BB044B2}" name="Qну_dT50##HVAC_HEATING_LOAD##WATTS" dataDxfId="7"/>
    <tableColumn id="11" xr3:uid="{3EA59B61-B577-4DE4-AEF1-6AF5D703C6BD}" name="Тип отопительного прибора##OTHER##" dataDxfId="6"/>
    <tableColumn id="12" xr3:uid="{32746606-A857-4295-B484-0AF689FFF6EE}" name="ADSK_Наименование краткое##OTHER##" dataDxfId="5">
      <calculatedColumnFormula>CONCATENATE(C2,", Л")</calculatedColumnFormula>
    </tableColumn>
    <tableColumn id="13" xr3:uid="{F4A73E61-83D7-4061-8A63-E94514B5A708}" name="ADSK_Наименование##OTHER##" dataDxfId="4">
      <calculatedColumnFormula>CONCATENATE("Медно-алюминиевый конвектор  Родос. Настенный. Подключение боковое. Левое. Высота=",D2, " мм, длина=",F2, " мм, глубина=",E2," мм.")</calculatedColumnFormula>
    </tableColumn>
    <tableColumn id="14" xr3:uid="{0BD6D8EA-36CD-467A-BBD6-32AF9A7B2272}" name="Межосевое расстояние##LENGTH##MILLIMETERS" dataDxfId="3"/>
    <tableColumn id="15" xr3:uid="{33C7BEEA-51C7-418B-88B6-9D7A0DB23A0B}" name="ADSK_Завод-изготовитель##OTHER##" dataDxfId="2"/>
    <tableColumn id="16" xr3:uid="{BA1414C1-047A-402F-BF1A-1D16C1596222}" name="ADSK_Масса_Текст##OTHER##" dataDxfId="1"/>
    <tableColumn id="17" xr3:uid="{29EACFC3-8402-45C0-A328-612F37C16BC2}" name="URL##OTHER##" dataDxfId="0" dataCellStyle="Гиперссылка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stennye-konvektory/rodos-dizayn-konvektor-dlya-vlazhnykh-pomeshcheniy/" TargetMode="External"/><Relationship Id="rId13" Type="http://schemas.openxmlformats.org/officeDocument/2006/relationships/hyperlink" Target="https://isoterm.ru/product/nastennye-konvektory/rodos-dizayn-konvektor-dlya-vlazhnykh-pomeshcheniy/" TargetMode="External"/><Relationship Id="rId18" Type="http://schemas.openxmlformats.org/officeDocument/2006/relationships/hyperlink" Target="https://isoterm.ru/product/nastennye-konvektory/rodos-dizayn-konvektor-dlya-vlazhnykh-pomeshcheniy/" TargetMode="External"/><Relationship Id="rId26" Type="http://schemas.openxmlformats.org/officeDocument/2006/relationships/hyperlink" Target="https://isoterm.ru/product/nastennye-konvektory/rodos-dizayn-konvektor-dlya-vlazhnykh-pomeshcheniy/" TargetMode="External"/><Relationship Id="rId3" Type="http://schemas.openxmlformats.org/officeDocument/2006/relationships/hyperlink" Target="https://isoterm.ru/product/nastennye-konvektory/rodos-dizayn-konvektor-dlya-vlazhnykh-pomeshcheniy/" TargetMode="External"/><Relationship Id="rId21" Type="http://schemas.openxmlformats.org/officeDocument/2006/relationships/hyperlink" Target="https://isoterm.ru/product/nastennye-konvektory/rodos-dizayn-konvektor-dlya-vlazhnykh-pomeshcheniy/" TargetMode="External"/><Relationship Id="rId7" Type="http://schemas.openxmlformats.org/officeDocument/2006/relationships/hyperlink" Target="https://isoterm.ru/product/nastennye-konvektory/rodos-dizayn-konvektor-dlya-vlazhnykh-pomeshcheniy/" TargetMode="External"/><Relationship Id="rId12" Type="http://schemas.openxmlformats.org/officeDocument/2006/relationships/hyperlink" Target="https://isoterm.ru/product/nastennye-konvektory/rodos-dizayn-konvektor-dlya-vlazhnykh-pomeshcheniy/" TargetMode="External"/><Relationship Id="rId17" Type="http://schemas.openxmlformats.org/officeDocument/2006/relationships/hyperlink" Target="https://isoterm.ru/product/nastennye-konvektory/rodos-dizayn-konvektor-dlya-vlazhnykh-pomeshcheniy/" TargetMode="External"/><Relationship Id="rId25" Type="http://schemas.openxmlformats.org/officeDocument/2006/relationships/hyperlink" Target="https://isoterm.ru/product/nastennye-konvektory/rodos-dizayn-konvektor-dlya-vlazhnykh-pomeshcheniy/" TargetMode="External"/><Relationship Id="rId2" Type="http://schemas.openxmlformats.org/officeDocument/2006/relationships/hyperlink" Target="https://isoterm.ru/product/nastennye-konvektory/rodos-dizayn-konvektor-dlya-vlazhnykh-pomeshcheniy/" TargetMode="External"/><Relationship Id="rId16" Type="http://schemas.openxmlformats.org/officeDocument/2006/relationships/hyperlink" Target="https://isoterm.ru/product/nastennye-konvektory/rodos-dizayn-konvektor-dlya-vlazhnykh-pomeshcheniy/" TargetMode="External"/><Relationship Id="rId20" Type="http://schemas.openxmlformats.org/officeDocument/2006/relationships/hyperlink" Target="https://isoterm.ru/product/nastennye-konvektory/rodos-dizayn-konvektor-dlya-vlazhnykh-pomeshcheniy/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isoterm.ru/product/nastennye-konvektory/rodos-dizayn-konvektor-dlya-vlazhnykh-pomeshcheniy/" TargetMode="External"/><Relationship Id="rId6" Type="http://schemas.openxmlformats.org/officeDocument/2006/relationships/hyperlink" Target="https://isoterm.ru/product/nastennye-konvektory/rodos-dizayn-konvektor-dlya-vlazhnykh-pomeshcheniy/" TargetMode="External"/><Relationship Id="rId11" Type="http://schemas.openxmlformats.org/officeDocument/2006/relationships/hyperlink" Target="https://isoterm.ru/product/nastennye-konvektory/rodos-dizayn-konvektor-dlya-vlazhnykh-pomeshcheniy/" TargetMode="External"/><Relationship Id="rId24" Type="http://schemas.openxmlformats.org/officeDocument/2006/relationships/hyperlink" Target="https://isoterm.ru/product/nastennye-konvektory/rodos-dizayn-konvektor-dlya-vlazhnykh-pomeshcheniy/" TargetMode="External"/><Relationship Id="rId5" Type="http://schemas.openxmlformats.org/officeDocument/2006/relationships/hyperlink" Target="https://isoterm.ru/product/nastennye-konvektory/rodos-dizayn-konvektor-dlya-vlazhnykh-pomeshcheniy/" TargetMode="External"/><Relationship Id="rId15" Type="http://schemas.openxmlformats.org/officeDocument/2006/relationships/hyperlink" Target="https://isoterm.ru/product/nastennye-konvektory/rodos-dizayn-konvektor-dlya-vlazhnykh-pomeshcheniy/" TargetMode="External"/><Relationship Id="rId23" Type="http://schemas.openxmlformats.org/officeDocument/2006/relationships/hyperlink" Target="https://isoterm.ru/product/nastennye-konvektory/rodos-dizayn-konvektor-dlya-vlazhnykh-pomeshcheniy/" TargetMode="External"/><Relationship Id="rId28" Type="http://schemas.openxmlformats.org/officeDocument/2006/relationships/hyperlink" Target="https://isoterm.ru/product/nastennye-konvektory/rodos-dizayn-konvektor-dlya-vlazhnykh-pomeshcheniy/" TargetMode="External"/><Relationship Id="rId10" Type="http://schemas.openxmlformats.org/officeDocument/2006/relationships/hyperlink" Target="https://isoterm.ru/product/nastennye-konvektory/rodos-dizayn-konvektor-dlya-vlazhnykh-pomeshcheniy/" TargetMode="External"/><Relationship Id="rId19" Type="http://schemas.openxmlformats.org/officeDocument/2006/relationships/hyperlink" Target="https://isoterm.ru/product/nastennye-konvektory/rodos-dizayn-konvektor-dlya-vlazhnykh-pomeshcheniy/" TargetMode="External"/><Relationship Id="rId4" Type="http://schemas.openxmlformats.org/officeDocument/2006/relationships/hyperlink" Target="https://isoterm.ru/product/nastennye-konvektory/rodos-dizayn-konvektor-dlya-vlazhnykh-pomeshcheniy/" TargetMode="External"/><Relationship Id="rId9" Type="http://schemas.openxmlformats.org/officeDocument/2006/relationships/hyperlink" Target="https://isoterm.ru/product/nastennye-konvektory/rodos-dizayn-konvektor-dlya-vlazhnykh-pomeshcheniy/" TargetMode="External"/><Relationship Id="rId14" Type="http://schemas.openxmlformats.org/officeDocument/2006/relationships/hyperlink" Target="https://isoterm.ru/product/nastennye-konvektory/rodos-dizayn-konvektor-dlya-vlazhnykh-pomeshcheniy/" TargetMode="External"/><Relationship Id="rId22" Type="http://schemas.openxmlformats.org/officeDocument/2006/relationships/hyperlink" Target="https://isoterm.ru/product/nastennye-konvektory/rodos-dizayn-konvektor-dlya-vlazhnykh-pomeshcheniy/" TargetMode="External"/><Relationship Id="rId27" Type="http://schemas.openxmlformats.org/officeDocument/2006/relationships/hyperlink" Target="https://isoterm.ru/product/nastennye-konvektory/rodos-dizayn-konvektor-dlya-vlazhnykh-pomeshcheniy/" TargetMode="External"/><Relationship Id="rId30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D1EB7-2C10-47F1-B50D-39A60633F224}">
  <dimension ref="A1:P133"/>
  <sheetViews>
    <sheetView tabSelected="1" topLeftCell="M1" zoomScale="70" zoomScaleNormal="70" workbookViewId="0">
      <selection activeCell="O1" sqref="O1"/>
    </sheetView>
  </sheetViews>
  <sheetFormatPr defaultRowHeight="15" x14ac:dyDescent="0.25"/>
  <cols>
    <col min="1" max="1" width="16.28515625" bestFit="1" customWidth="1"/>
    <col min="2" max="2" width="20" customWidth="1"/>
    <col min="3" max="3" width="20.140625" customWidth="1"/>
    <col min="4" max="5" width="22.42578125" customWidth="1"/>
    <col min="6" max="6" width="22.28515625" customWidth="1"/>
    <col min="7" max="8" width="35.42578125" style="19" customWidth="1"/>
    <col min="9" max="9" width="30.7109375" style="19" customWidth="1"/>
    <col min="10" max="10" width="31.7109375" customWidth="1"/>
    <col min="11" max="11" width="39.140625" customWidth="1"/>
    <col min="12" max="12" width="121.140625" bestFit="1" customWidth="1"/>
    <col min="13" max="13" width="46.7109375" customWidth="1"/>
    <col min="14" max="14" width="44.140625" bestFit="1" customWidth="1"/>
    <col min="15" max="15" width="21" customWidth="1"/>
    <col min="16" max="16" width="99.28515625" bestFit="1" customWidth="1"/>
  </cols>
  <sheetData>
    <row r="1" spans="1:16" s="34" customFormat="1" ht="51" customHeight="1" x14ac:dyDescent="0.2">
      <c r="A1" s="34" t="s">
        <v>149</v>
      </c>
      <c r="B1" s="35" t="s">
        <v>136</v>
      </c>
      <c r="C1" s="36" t="s">
        <v>150</v>
      </c>
      <c r="D1" s="37" t="s">
        <v>137</v>
      </c>
      <c r="E1" s="37" t="s">
        <v>138</v>
      </c>
      <c r="F1" s="37" t="s">
        <v>139</v>
      </c>
      <c r="G1" s="37" t="s">
        <v>140</v>
      </c>
      <c r="H1" s="37" t="s">
        <v>141</v>
      </c>
      <c r="I1" s="37" t="s">
        <v>142</v>
      </c>
      <c r="J1" s="37" t="s">
        <v>143</v>
      </c>
      <c r="K1" s="33" t="s">
        <v>147</v>
      </c>
      <c r="L1" s="33" t="s">
        <v>146</v>
      </c>
      <c r="M1" s="33" t="s">
        <v>144</v>
      </c>
      <c r="N1" s="37" t="s">
        <v>148</v>
      </c>
      <c r="O1" s="37" t="s">
        <v>152</v>
      </c>
      <c r="P1" s="38" t="s">
        <v>145</v>
      </c>
    </row>
    <row r="2" spans="1:16" ht="20.100000000000001" customHeight="1" x14ac:dyDescent="0.25">
      <c r="A2" t="str">
        <f>CONCATENATE(B2,", ",C2)</f>
        <v>Родос, ПКН 104R</v>
      </c>
      <c r="B2" s="1" t="s">
        <v>151</v>
      </c>
      <c r="C2" s="2" t="s">
        <v>0</v>
      </c>
      <c r="D2" s="3">
        <v>158</v>
      </c>
      <c r="E2" s="3">
        <v>119</v>
      </c>
      <c r="F2" s="3">
        <v>450</v>
      </c>
      <c r="G2" s="39">
        <v>285.2</v>
      </c>
      <c r="H2" s="40">
        <v>232.72319999999999</v>
      </c>
      <c r="I2" s="40">
        <v>182.81319999999999</v>
      </c>
      <c r="J2" s="4" t="s">
        <v>1</v>
      </c>
      <c r="K2" s="2" t="str">
        <f t="shared" ref="K2:K33" si="0">CONCATENATE(C2,", Л")</f>
        <v>ПКН 104R, Л</v>
      </c>
      <c r="L2" t="str">
        <f t="shared" ref="L2:L33" si="1">CONCATENATE("Медно-алюминиевый конвектор  Родос. Настенный. Подключение боковое. Левое. Высота=",D2, " мм, длина=",F2, " мм, глубина=",E2," мм.")</f>
        <v>Медно-алюминиевый конвектор  Родос. Настенный. Подключение боковое. Левое. Высота=158 мм, длина=450 мм, глубина=119 мм.</v>
      </c>
      <c r="M2" s="5" t="s">
        <v>2</v>
      </c>
      <c r="N2" s="6" t="s">
        <v>3</v>
      </c>
      <c r="O2" s="7">
        <v>0</v>
      </c>
      <c r="P2" s="8" t="s">
        <v>4</v>
      </c>
    </row>
    <row r="3" spans="1:16" ht="20.100000000000001" customHeight="1" x14ac:dyDescent="0.25">
      <c r="A3" t="str">
        <f t="shared" ref="A3:A66" si="2">CONCATENATE(B3,", ",C3)</f>
        <v>Родос, ПКН 105R</v>
      </c>
      <c r="B3" s="1" t="s">
        <v>151</v>
      </c>
      <c r="C3" s="2" t="s">
        <v>5</v>
      </c>
      <c r="D3" s="3">
        <v>158</v>
      </c>
      <c r="E3" s="3">
        <v>119</v>
      </c>
      <c r="F3" s="4">
        <v>550</v>
      </c>
      <c r="G3" s="39">
        <v>409.2</v>
      </c>
      <c r="H3" s="40">
        <v>333.90719999999993</v>
      </c>
      <c r="I3" s="40">
        <v>262.29720000000003</v>
      </c>
      <c r="J3" s="4" t="s">
        <v>1</v>
      </c>
      <c r="K3" s="2" t="str">
        <f t="shared" si="0"/>
        <v>ПКН 105R, Л</v>
      </c>
      <c r="L3" t="str">
        <f t="shared" si="1"/>
        <v>Медно-алюминиевый конвектор  Родос. Настенный. Подключение боковое. Левое. Высота=158 мм, длина=550 мм, глубина=119 мм.</v>
      </c>
      <c r="M3" s="4">
        <v>50</v>
      </c>
      <c r="N3" s="6" t="s">
        <v>3</v>
      </c>
      <c r="O3" s="7">
        <v>0</v>
      </c>
      <c r="P3" s="8" t="s">
        <v>4</v>
      </c>
    </row>
    <row r="4" spans="1:16" ht="20.100000000000001" customHeight="1" x14ac:dyDescent="0.25">
      <c r="A4" t="str">
        <f t="shared" si="2"/>
        <v>Родос, ПКН 106R</v>
      </c>
      <c r="B4" s="1" t="s">
        <v>151</v>
      </c>
      <c r="C4" s="2" t="s">
        <v>6</v>
      </c>
      <c r="D4" s="3">
        <v>158</v>
      </c>
      <c r="E4" s="3">
        <v>119</v>
      </c>
      <c r="F4" s="3">
        <v>650</v>
      </c>
      <c r="G4" s="39">
        <v>533.20000000000005</v>
      </c>
      <c r="H4" s="40">
        <v>435.09119999999996</v>
      </c>
      <c r="I4" s="40">
        <v>341.78120000000001</v>
      </c>
      <c r="J4" s="4" t="s">
        <v>1</v>
      </c>
      <c r="K4" s="2" t="str">
        <f t="shared" si="0"/>
        <v>ПКН 106R, Л</v>
      </c>
      <c r="L4" t="str">
        <f t="shared" si="1"/>
        <v>Медно-алюминиевый конвектор  Родос. Настенный. Подключение боковое. Левое. Высота=158 мм, длина=650 мм, глубина=119 мм.</v>
      </c>
      <c r="M4" s="4">
        <v>50</v>
      </c>
      <c r="N4" s="6" t="s">
        <v>3</v>
      </c>
      <c r="O4" s="7">
        <v>0</v>
      </c>
      <c r="P4" s="8" t="s">
        <v>4</v>
      </c>
    </row>
    <row r="5" spans="1:16" ht="20.100000000000001" customHeight="1" x14ac:dyDescent="0.25">
      <c r="A5" t="str">
        <f t="shared" si="2"/>
        <v>Родос, ПКН 107R</v>
      </c>
      <c r="B5" s="1" t="s">
        <v>151</v>
      </c>
      <c r="C5" s="2" t="s">
        <v>7</v>
      </c>
      <c r="D5" s="3">
        <v>158</v>
      </c>
      <c r="E5" s="3">
        <v>119</v>
      </c>
      <c r="F5" s="4">
        <v>750</v>
      </c>
      <c r="G5" s="39">
        <v>657.2</v>
      </c>
      <c r="H5" s="40">
        <v>536.27519999999993</v>
      </c>
      <c r="I5" s="40">
        <v>422</v>
      </c>
      <c r="J5" s="4" t="s">
        <v>1</v>
      </c>
      <c r="K5" s="2" t="str">
        <f t="shared" si="0"/>
        <v>ПКН 107R, Л</v>
      </c>
      <c r="L5" t="str">
        <f t="shared" si="1"/>
        <v>Медно-алюминиевый конвектор  Родос. Настенный. Подключение боковое. Левое. Высота=158 мм, длина=750 мм, глубина=119 мм.</v>
      </c>
      <c r="M5" s="4">
        <v>50</v>
      </c>
      <c r="N5" s="6" t="s">
        <v>3</v>
      </c>
      <c r="O5" s="7">
        <v>0</v>
      </c>
      <c r="P5" s="8" t="s">
        <v>4</v>
      </c>
    </row>
    <row r="6" spans="1:16" ht="20.100000000000001" customHeight="1" x14ac:dyDescent="0.25">
      <c r="A6" t="str">
        <f t="shared" si="2"/>
        <v>Родос, ПКН 108R</v>
      </c>
      <c r="B6" s="1" t="s">
        <v>151</v>
      </c>
      <c r="C6" s="2" t="s">
        <v>8</v>
      </c>
      <c r="D6" s="3">
        <v>158</v>
      </c>
      <c r="E6" s="3">
        <v>119</v>
      </c>
      <c r="F6" s="3">
        <v>850</v>
      </c>
      <c r="G6" s="39">
        <v>781.2</v>
      </c>
      <c r="H6" s="40">
        <v>637.45920000000001</v>
      </c>
      <c r="I6" s="40">
        <v>500.74920000000003</v>
      </c>
      <c r="J6" s="4" t="s">
        <v>1</v>
      </c>
      <c r="K6" s="2" t="str">
        <f t="shared" si="0"/>
        <v>ПКН 108R, Л</v>
      </c>
      <c r="L6" t="str">
        <f t="shared" si="1"/>
        <v>Медно-алюминиевый конвектор  Родос. Настенный. Подключение боковое. Левое. Высота=158 мм, длина=850 мм, глубина=119 мм.</v>
      </c>
      <c r="M6" s="4">
        <v>50</v>
      </c>
      <c r="N6" s="6" t="s">
        <v>3</v>
      </c>
      <c r="O6" s="7">
        <v>0</v>
      </c>
      <c r="P6" s="8" t="s">
        <v>4</v>
      </c>
    </row>
    <row r="7" spans="1:16" ht="20.100000000000001" customHeight="1" x14ac:dyDescent="0.25">
      <c r="A7" t="str">
        <f t="shared" si="2"/>
        <v>Родос, ПКН 109R</v>
      </c>
      <c r="B7" s="1" t="s">
        <v>151</v>
      </c>
      <c r="C7" s="2" t="s">
        <v>9</v>
      </c>
      <c r="D7" s="3">
        <v>158</v>
      </c>
      <c r="E7" s="3">
        <v>119</v>
      </c>
      <c r="F7" s="4">
        <v>950</v>
      </c>
      <c r="G7" s="39">
        <v>905.2</v>
      </c>
      <c r="H7" s="40">
        <v>738.64319999999998</v>
      </c>
      <c r="I7" s="40">
        <v>581</v>
      </c>
      <c r="J7" s="4" t="s">
        <v>1</v>
      </c>
      <c r="K7" s="2" t="str">
        <f t="shared" si="0"/>
        <v>ПКН 109R, Л</v>
      </c>
      <c r="L7" t="str">
        <f t="shared" si="1"/>
        <v>Медно-алюминиевый конвектор  Родос. Настенный. Подключение боковое. Левое. Высота=158 мм, длина=950 мм, глубина=119 мм.</v>
      </c>
      <c r="M7" s="4">
        <v>50</v>
      </c>
      <c r="N7" s="6" t="s">
        <v>3</v>
      </c>
      <c r="O7" s="7">
        <v>0</v>
      </c>
      <c r="P7" s="8" t="s">
        <v>4</v>
      </c>
    </row>
    <row r="8" spans="1:16" ht="20.100000000000001" customHeight="1" x14ac:dyDescent="0.25">
      <c r="A8" t="str">
        <f t="shared" si="2"/>
        <v>Родос, ПКН 110R</v>
      </c>
      <c r="B8" s="1" t="s">
        <v>151</v>
      </c>
      <c r="C8" s="2" t="s">
        <v>10</v>
      </c>
      <c r="D8" s="3">
        <v>158</v>
      </c>
      <c r="E8" s="3">
        <v>119</v>
      </c>
      <c r="F8" s="3">
        <v>1050</v>
      </c>
      <c r="G8" s="39">
        <v>1029.1999999999998</v>
      </c>
      <c r="H8" s="40">
        <v>839.82719999999983</v>
      </c>
      <c r="I8" s="40">
        <v>659.71719999999993</v>
      </c>
      <c r="J8" s="4" t="s">
        <v>1</v>
      </c>
      <c r="K8" s="2" t="str">
        <f t="shared" si="0"/>
        <v>ПКН 110R, Л</v>
      </c>
      <c r="L8" t="str">
        <f t="shared" si="1"/>
        <v>Медно-алюминиевый конвектор  Родос. Настенный. Подключение боковое. Левое. Высота=158 мм, длина=1050 мм, глубина=119 мм.</v>
      </c>
      <c r="M8" s="4">
        <v>50</v>
      </c>
      <c r="N8" s="6" t="s">
        <v>3</v>
      </c>
      <c r="O8" s="7">
        <v>0</v>
      </c>
      <c r="P8" s="8" t="s">
        <v>4</v>
      </c>
    </row>
    <row r="9" spans="1:16" ht="20.100000000000001" customHeight="1" x14ac:dyDescent="0.25">
      <c r="A9" t="str">
        <f t="shared" si="2"/>
        <v>Родос, ПКН 111R</v>
      </c>
      <c r="B9" s="1" t="s">
        <v>151</v>
      </c>
      <c r="C9" s="2" t="s">
        <v>11</v>
      </c>
      <c r="D9" s="3">
        <v>158</v>
      </c>
      <c r="E9" s="3">
        <v>119</v>
      </c>
      <c r="F9" s="4">
        <v>1150</v>
      </c>
      <c r="G9" s="39">
        <v>1153.2</v>
      </c>
      <c r="H9" s="40">
        <v>941.01119999999992</v>
      </c>
      <c r="I9" s="40">
        <v>740</v>
      </c>
      <c r="J9" s="4" t="s">
        <v>1</v>
      </c>
      <c r="K9" s="2" t="str">
        <f t="shared" si="0"/>
        <v>ПКН 111R, Л</v>
      </c>
      <c r="L9" t="str">
        <f t="shared" si="1"/>
        <v>Медно-алюминиевый конвектор  Родос. Настенный. Подключение боковое. Левое. Высота=158 мм, длина=1150 мм, глубина=119 мм.</v>
      </c>
      <c r="M9" s="4">
        <v>50</v>
      </c>
      <c r="N9" s="6" t="s">
        <v>3</v>
      </c>
      <c r="O9" s="7">
        <v>0</v>
      </c>
      <c r="P9" s="8" t="s">
        <v>4</v>
      </c>
    </row>
    <row r="10" spans="1:16" ht="20.100000000000001" customHeight="1" x14ac:dyDescent="0.25">
      <c r="A10" t="str">
        <f t="shared" si="2"/>
        <v>Родос, ПКН 112R</v>
      </c>
      <c r="B10" s="1" t="s">
        <v>151</v>
      </c>
      <c r="C10" s="2" t="s">
        <v>12</v>
      </c>
      <c r="D10" s="3">
        <v>158</v>
      </c>
      <c r="E10" s="3">
        <v>119</v>
      </c>
      <c r="F10" s="3">
        <v>1250</v>
      </c>
      <c r="G10" s="39">
        <v>1277.1999999999998</v>
      </c>
      <c r="H10" s="40">
        <v>1042.1951999999999</v>
      </c>
      <c r="I10" s="40">
        <v>818.68520000000001</v>
      </c>
      <c r="J10" s="4" t="s">
        <v>1</v>
      </c>
      <c r="K10" s="2" t="str">
        <f t="shared" si="0"/>
        <v>ПКН 112R, Л</v>
      </c>
      <c r="L10" t="str">
        <f t="shared" si="1"/>
        <v>Медно-алюминиевый конвектор  Родос. Настенный. Подключение боковое. Левое. Высота=158 мм, длина=1250 мм, глубина=119 мм.</v>
      </c>
      <c r="M10" s="4">
        <v>50</v>
      </c>
      <c r="N10" s="6" t="s">
        <v>3</v>
      </c>
      <c r="O10" s="7">
        <v>0</v>
      </c>
      <c r="P10" s="8" t="s">
        <v>4</v>
      </c>
    </row>
    <row r="11" spans="1:16" ht="20.100000000000001" customHeight="1" x14ac:dyDescent="0.25">
      <c r="A11" t="str">
        <f t="shared" si="2"/>
        <v>Родос, ПКН 113R</v>
      </c>
      <c r="B11" s="1" t="s">
        <v>151</v>
      </c>
      <c r="C11" s="2" t="s">
        <v>13</v>
      </c>
      <c r="D11" s="3">
        <v>158</v>
      </c>
      <c r="E11" s="3">
        <v>119</v>
      </c>
      <c r="F11" s="4">
        <v>1350</v>
      </c>
      <c r="G11" s="39">
        <v>1401.2</v>
      </c>
      <c r="H11" s="40">
        <v>1143.3791999999999</v>
      </c>
      <c r="I11" s="40">
        <v>899</v>
      </c>
      <c r="J11" s="4" t="s">
        <v>1</v>
      </c>
      <c r="K11" s="2" t="str">
        <f t="shared" si="0"/>
        <v>ПКН 113R, Л</v>
      </c>
      <c r="L11" t="str">
        <f t="shared" si="1"/>
        <v>Медно-алюминиевый конвектор  Родос. Настенный. Подключение боковое. Левое. Высота=158 мм, длина=1350 мм, глубина=119 мм.</v>
      </c>
      <c r="M11" s="4">
        <v>50</v>
      </c>
      <c r="N11" s="6" t="s">
        <v>3</v>
      </c>
      <c r="O11" s="7">
        <v>0</v>
      </c>
      <c r="P11" s="8" t="s">
        <v>4</v>
      </c>
    </row>
    <row r="12" spans="1:16" ht="20.100000000000001" customHeight="1" x14ac:dyDescent="0.25">
      <c r="A12" t="str">
        <f t="shared" si="2"/>
        <v>Родос, ПКН 114R</v>
      </c>
      <c r="B12" s="1" t="s">
        <v>151</v>
      </c>
      <c r="C12" s="2" t="s">
        <v>14</v>
      </c>
      <c r="D12" s="3">
        <v>158</v>
      </c>
      <c r="E12" s="3">
        <v>119</v>
      </c>
      <c r="F12" s="3">
        <v>1450</v>
      </c>
      <c r="G12" s="39">
        <v>1525.1999999999998</v>
      </c>
      <c r="H12" s="40">
        <v>1244</v>
      </c>
      <c r="I12" s="40">
        <v>977.65319999999997</v>
      </c>
      <c r="J12" s="4" t="s">
        <v>1</v>
      </c>
      <c r="K12" s="2" t="str">
        <f t="shared" si="0"/>
        <v>ПКН 114R, Л</v>
      </c>
      <c r="L12" t="str">
        <f t="shared" si="1"/>
        <v>Медно-алюминиевый конвектор  Родос. Настенный. Подключение боковое. Левое. Высота=158 мм, длина=1450 мм, глубина=119 мм.</v>
      </c>
      <c r="M12" s="4">
        <v>50</v>
      </c>
      <c r="N12" s="6" t="s">
        <v>3</v>
      </c>
      <c r="O12" s="7">
        <v>0</v>
      </c>
      <c r="P12" s="8" t="s">
        <v>4</v>
      </c>
    </row>
    <row r="13" spans="1:16" ht="20.100000000000001" customHeight="1" x14ac:dyDescent="0.25">
      <c r="A13" t="str">
        <f t="shared" si="2"/>
        <v>Родос, ПКН 115R</v>
      </c>
      <c r="B13" s="1" t="s">
        <v>151</v>
      </c>
      <c r="C13" s="2" t="s">
        <v>15</v>
      </c>
      <c r="D13" s="3">
        <v>158</v>
      </c>
      <c r="E13" s="3">
        <v>119</v>
      </c>
      <c r="F13" s="4">
        <v>1550</v>
      </c>
      <c r="G13" s="39">
        <v>1649.2</v>
      </c>
      <c r="H13" s="40">
        <v>1345.7472</v>
      </c>
      <c r="I13" s="40">
        <v>1058</v>
      </c>
      <c r="J13" s="4" t="s">
        <v>1</v>
      </c>
      <c r="K13" s="2" t="str">
        <f t="shared" si="0"/>
        <v>ПКН 115R, Л</v>
      </c>
      <c r="L13" t="str">
        <f t="shared" si="1"/>
        <v>Медно-алюминиевый конвектор  Родос. Настенный. Подключение боковое. Левое. Высота=158 мм, длина=1550 мм, глубина=119 мм.</v>
      </c>
      <c r="M13" s="4">
        <v>50</v>
      </c>
      <c r="N13" s="6" t="s">
        <v>3</v>
      </c>
      <c r="O13" s="7">
        <v>0</v>
      </c>
      <c r="P13" s="8" t="s">
        <v>4</v>
      </c>
    </row>
    <row r="14" spans="1:16" ht="20.100000000000001" customHeight="1" x14ac:dyDescent="0.25">
      <c r="A14" t="str">
        <f t="shared" si="2"/>
        <v>Родос, ПКН 116R</v>
      </c>
      <c r="B14" s="1" t="s">
        <v>151</v>
      </c>
      <c r="C14" s="2" t="s">
        <v>16</v>
      </c>
      <c r="D14" s="3">
        <v>158</v>
      </c>
      <c r="E14" s="3">
        <v>119</v>
      </c>
      <c r="F14" s="3">
        <v>1650</v>
      </c>
      <c r="G14" s="39">
        <v>1773.2</v>
      </c>
      <c r="H14" s="40">
        <v>1446.9312</v>
      </c>
      <c r="I14" s="40">
        <v>1136.6212</v>
      </c>
      <c r="J14" s="4" t="s">
        <v>1</v>
      </c>
      <c r="K14" s="2" t="str">
        <f t="shared" si="0"/>
        <v>ПКН 116R, Л</v>
      </c>
      <c r="L14" t="str">
        <f t="shared" si="1"/>
        <v>Медно-алюминиевый конвектор  Родос. Настенный. Подключение боковое. Левое. Высота=158 мм, длина=1650 мм, глубина=119 мм.</v>
      </c>
      <c r="M14" s="4">
        <v>50</v>
      </c>
      <c r="N14" s="6" t="s">
        <v>3</v>
      </c>
      <c r="O14" s="7">
        <v>0</v>
      </c>
      <c r="P14" s="8" t="s">
        <v>4</v>
      </c>
    </row>
    <row r="15" spans="1:16" ht="20.100000000000001" customHeight="1" x14ac:dyDescent="0.25">
      <c r="A15" t="str">
        <f t="shared" si="2"/>
        <v>Родос, ПКН 117R</v>
      </c>
      <c r="B15" s="1" t="s">
        <v>151</v>
      </c>
      <c r="C15" s="2" t="s">
        <v>17</v>
      </c>
      <c r="D15" s="3">
        <v>158</v>
      </c>
      <c r="E15" s="3">
        <v>119</v>
      </c>
      <c r="F15" s="4">
        <v>1750</v>
      </c>
      <c r="G15" s="39">
        <v>1897.2</v>
      </c>
      <c r="H15" s="40">
        <v>1548.1151999999997</v>
      </c>
      <c r="I15" s="40">
        <v>1217</v>
      </c>
      <c r="J15" s="4" t="s">
        <v>1</v>
      </c>
      <c r="K15" s="2" t="str">
        <f t="shared" si="0"/>
        <v>ПКН 117R, Л</v>
      </c>
      <c r="L15" t="str">
        <f t="shared" si="1"/>
        <v>Медно-алюминиевый конвектор  Родос. Настенный. Подключение боковое. Левое. Высота=158 мм, длина=1750 мм, глубина=119 мм.</v>
      </c>
      <c r="M15" s="4">
        <v>50</v>
      </c>
      <c r="N15" s="6" t="s">
        <v>3</v>
      </c>
      <c r="O15" s="7">
        <v>0</v>
      </c>
      <c r="P15" s="8" t="s">
        <v>4</v>
      </c>
    </row>
    <row r="16" spans="1:16" ht="20.100000000000001" customHeight="1" x14ac:dyDescent="0.25">
      <c r="A16" t="str">
        <f t="shared" si="2"/>
        <v>Родос, ПКН 118R</v>
      </c>
      <c r="B16" s="1" t="s">
        <v>151</v>
      </c>
      <c r="C16" s="9" t="s">
        <v>18</v>
      </c>
      <c r="D16" s="10">
        <v>158</v>
      </c>
      <c r="E16" s="10">
        <v>119</v>
      </c>
      <c r="F16" s="10">
        <v>1850</v>
      </c>
      <c r="G16" s="39">
        <v>2021.1999999999998</v>
      </c>
      <c r="H16" s="40">
        <v>1649.2991999999997</v>
      </c>
      <c r="I16" s="40">
        <v>1295.5891999999999</v>
      </c>
      <c r="J16" s="11" t="s">
        <v>1</v>
      </c>
      <c r="K16" s="2" t="str">
        <f t="shared" si="0"/>
        <v>ПКН 118R, Л</v>
      </c>
      <c r="L16" t="str">
        <f t="shared" si="1"/>
        <v>Медно-алюминиевый конвектор  Родос. Настенный. Подключение боковое. Левое. Высота=158 мм, длина=1850 мм, глубина=119 мм.</v>
      </c>
      <c r="M16" s="11">
        <v>50</v>
      </c>
      <c r="N16" s="6" t="s">
        <v>3</v>
      </c>
      <c r="O16" s="7">
        <v>0</v>
      </c>
      <c r="P16" s="8" t="s">
        <v>4</v>
      </c>
    </row>
    <row r="17" spans="1:16" ht="20.100000000000001" customHeight="1" x14ac:dyDescent="0.25">
      <c r="A17" t="str">
        <f t="shared" si="2"/>
        <v>Родос, ПКН 119R</v>
      </c>
      <c r="B17" s="1" t="s">
        <v>151</v>
      </c>
      <c r="C17" s="9" t="s">
        <v>19</v>
      </c>
      <c r="D17" s="10">
        <v>158</v>
      </c>
      <c r="E17" s="10">
        <v>119</v>
      </c>
      <c r="F17" s="11">
        <v>1950</v>
      </c>
      <c r="G17" s="39">
        <v>2145.1999999999998</v>
      </c>
      <c r="H17" s="40">
        <v>1750.4831999999999</v>
      </c>
      <c r="I17" s="40">
        <v>1376</v>
      </c>
      <c r="J17" s="11" t="s">
        <v>1</v>
      </c>
      <c r="K17" s="2" t="str">
        <f t="shared" si="0"/>
        <v>ПКН 119R, Л</v>
      </c>
      <c r="L17" t="str">
        <f t="shared" si="1"/>
        <v>Медно-алюминиевый конвектор  Родос. Настенный. Подключение боковое. Левое. Высота=158 мм, длина=1950 мм, глубина=119 мм.</v>
      </c>
      <c r="M17" s="11">
        <v>50</v>
      </c>
      <c r="N17" s="6" t="s">
        <v>3</v>
      </c>
      <c r="O17" s="7">
        <v>0</v>
      </c>
      <c r="P17" s="8" t="s">
        <v>4</v>
      </c>
    </row>
    <row r="18" spans="1:16" ht="20.100000000000001" customHeight="1" x14ac:dyDescent="0.25">
      <c r="A18" t="str">
        <f t="shared" si="2"/>
        <v>Родос, ПКН 120R</v>
      </c>
      <c r="B18" s="1" t="s">
        <v>151</v>
      </c>
      <c r="C18" s="9" t="s">
        <v>20</v>
      </c>
      <c r="D18" s="10">
        <v>158</v>
      </c>
      <c r="E18" s="10">
        <v>119</v>
      </c>
      <c r="F18" s="10">
        <v>2050</v>
      </c>
      <c r="G18" s="39">
        <v>2269.2000000000003</v>
      </c>
      <c r="H18" s="40">
        <v>1851</v>
      </c>
      <c r="I18" s="40">
        <v>1454.5572</v>
      </c>
      <c r="J18" s="11" t="s">
        <v>1</v>
      </c>
      <c r="K18" s="2" t="str">
        <f t="shared" si="0"/>
        <v>ПКН 120R, Л</v>
      </c>
      <c r="L18" t="str">
        <f t="shared" si="1"/>
        <v>Медно-алюминиевый конвектор  Родос. Настенный. Подключение боковое. Левое. Высота=158 мм, длина=2050 мм, глубина=119 мм.</v>
      </c>
      <c r="M18" s="11">
        <v>50</v>
      </c>
      <c r="N18" s="6" t="s">
        <v>3</v>
      </c>
      <c r="O18" s="7">
        <v>0</v>
      </c>
      <c r="P18" s="8" t="s">
        <v>4</v>
      </c>
    </row>
    <row r="19" spans="1:16" ht="20.100000000000001" customHeight="1" x14ac:dyDescent="0.25">
      <c r="A19" t="str">
        <f t="shared" si="2"/>
        <v>Родос, ПКН 121R</v>
      </c>
      <c r="B19" s="1" t="s">
        <v>151</v>
      </c>
      <c r="C19" s="9" t="s">
        <v>21</v>
      </c>
      <c r="D19" s="10">
        <v>158</v>
      </c>
      <c r="E19" s="10">
        <v>119</v>
      </c>
      <c r="F19" s="11">
        <v>2150</v>
      </c>
      <c r="G19" s="39">
        <v>2393.2000000000003</v>
      </c>
      <c r="H19" s="40">
        <v>1952.8512000000001</v>
      </c>
      <c r="I19" s="40">
        <v>1535</v>
      </c>
      <c r="J19" s="11" t="s">
        <v>1</v>
      </c>
      <c r="K19" s="2" t="str">
        <f t="shared" si="0"/>
        <v>ПКН 121R, Л</v>
      </c>
      <c r="L19" t="str">
        <f t="shared" si="1"/>
        <v>Медно-алюминиевый конвектор  Родос. Настенный. Подключение боковое. Левое. Высота=158 мм, длина=2150 мм, глубина=119 мм.</v>
      </c>
      <c r="M19" s="11">
        <v>50</v>
      </c>
      <c r="N19" s="6" t="s">
        <v>3</v>
      </c>
      <c r="O19" s="7">
        <v>0</v>
      </c>
      <c r="P19" s="8" t="s">
        <v>4</v>
      </c>
    </row>
    <row r="20" spans="1:16" ht="20.100000000000001" customHeight="1" x14ac:dyDescent="0.25">
      <c r="A20" t="str">
        <f t="shared" si="2"/>
        <v>Родос, ПКН 122R</v>
      </c>
      <c r="B20" s="1" t="s">
        <v>151</v>
      </c>
      <c r="C20" s="9" t="s">
        <v>22</v>
      </c>
      <c r="D20" s="10">
        <v>158</v>
      </c>
      <c r="E20" s="10">
        <v>119</v>
      </c>
      <c r="F20" s="10">
        <v>2250</v>
      </c>
      <c r="G20" s="39">
        <v>2517.1999999999998</v>
      </c>
      <c r="H20" s="40">
        <v>2054.0351999999998</v>
      </c>
      <c r="I20" s="40">
        <v>1613.5252</v>
      </c>
      <c r="J20" s="11" t="s">
        <v>1</v>
      </c>
      <c r="K20" s="2" t="str">
        <f t="shared" si="0"/>
        <v>ПКН 122R, Л</v>
      </c>
      <c r="L20" t="str">
        <f t="shared" si="1"/>
        <v>Медно-алюминиевый конвектор  Родос. Настенный. Подключение боковое. Левое. Высота=158 мм, длина=2250 мм, глубина=119 мм.</v>
      </c>
      <c r="M20" s="11">
        <v>50</v>
      </c>
      <c r="N20" s="6" t="s">
        <v>3</v>
      </c>
      <c r="O20" s="7">
        <v>0</v>
      </c>
      <c r="P20" s="8" t="s">
        <v>4</v>
      </c>
    </row>
    <row r="21" spans="1:16" ht="20.100000000000001" customHeight="1" x14ac:dyDescent="0.25">
      <c r="A21" t="str">
        <f t="shared" si="2"/>
        <v>Родос, ПКН 123R</v>
      </c>
      <c r="B21" s="1" t="s">
        <v>151</v>
      </c>
      <c r="C21" s="9" t="s">
        <v>23</v>
      </c>
      <c r="D21" s="10">
        <v>158</v>
      </c>
      <c r="E21" s="10">
        <v>119</v>
      </c>
      <c r="F21" s="11">
        <v>2350</v>
      </c>
      <c r="G21" s="39">
        <v>2641.2</v>
      </c>
      <c r="H21" s="40">
        <v>2155.2192</v>
      </c>
      <c r="I21" s="40">
        <v>1694</v>
      </c>
      <c r="J21" s="11" t="s">
        <v>1</v>
      </c>
      <c r="K21" s="2" t="str">
        <f t="shared" si="0"/>
        <v>ПКН 123R, Л</v>
      </c>
      <c r="L21" t="str">
        <f t="shared" si="1"/>
        <v>Медно-алюминиевый конвектор  Родос. Настенный. Подключение боковое. Левое. Высота=158 мм, длина=2350 мм, глубина=119 мм.</v>
      </c>
      <c r="M21" s="11">
        <v>50</v>
      </c>
      <c r="N21" s="6" t="s">
        <v>3</v>
      </c>
      <c r="O21" s="7">
        <v>0</v>
      </c>
      <c r="P21" s="8" t="s">
        <v>4</v>
      </c>
    </row>
    <row r="22" spans="1:16" ht="20.100000000000001" customHeight="1" x14ac:dyDescent="0.25">
      <c r="A22" t="str">
        <f t="shared" si="2"/>
        <v>Родос, ПКН 124R</v>
      </c>
      <c r="B22" s="1" t="s">
        <v>151</v>
      </c>
      <c r="C22" s="9" t="s">
        <v>24</v>
      </c>
      <c r="D22" s="10">
        <v>158</v>
      </c>
      <c r="E22" s="10">
        <v>119</v>
      </c>
      <c r="F22" s="10">
        <v>2450</v>
      </c>
      <c r="G22" s="39">
        <v>2765.2000000000003</v>
      </c>
      <c r="H22" s="40">
        <v>2256.4031999999997</v>
      </c>
      <c r="I22" s="40">
        <v>1774</v>
      </c>
      <c r="J22" s="11" t="s">
        <v>1</v>
      </c>
      <c r="K22" s="2" t="str">
        <f t="shared" si="0"/>
        <v>ПКН 124R, Л</v>
      </c>
      <c r="L22" t="str">
        <f t="shared" si="1"/>
        <v>Медно-алюминиевый конвектор  Родос. Настенный. Подключение боковое. Левое. Высота=158 мм, длина=2450 мм, глубина=119 мм.</v>
      </c>
      <c r="M22" s="11">
        <v>50</v>
      </c>
      <c r="N22" s="6" t="s">
        <v>3</v>
      </c>
      <c r="O22" s="7">
        <v>0</v>
      </c>
      <c r="P22" s="8" t="s">
        <v>4</v>
      </c>
    </row>
    <row r="23" spans="1:16" s="20" customFormat="1" ht="20.100000000000001" customHeight="1" x14ac:dyDescent="0.25">
      <c r="A23" s="20" t="str">
        <f t="shared" si="2"/>
        <v>Родос, ПКН 125R</v>
      </c>
      <c r="B23" s="1" t="s">
        <v>151</v>
      </c>
      <c r="C23" s="21" t="s">
        <v>25</v>
      </c>
      <c r="D23" s="22">
        <v>158</v>
      </c>
      <c r="E23" s="22">
        <v>119</v>
      </c>
      <c r="F23" s="23">
        <v>2550</v>
      </c>
      <c r="G23" s="41">
        <v>2889.2000000000003</v>
      </c>
      <c r="H23" s="42">
        <v>2357</v>
      </c>
      <c r="I23" s="42">
        <v>1853</v>
      </c>
      <c r="J23" s="23" t="s">
        <v>1</v>
      </c>
      <c r="K23" s="21" t="str">
        <f t="shared" si="0"/>
        <v>ПКН 125R, Л</v>
      </c>
      <c r="L23" s="20" t="str">
        <f t="shared" si="1"/>
        <v>Медно-алюминиевый конвектор  Родос. Настенный. Подключение боковое. Левое. Высота=158 мм, длина=2550 мм, глубина=119 мм.</v>
      </c>
      <c r="M23" s="23">
        <v>50</v>
      </c>
      <c r="N23" s="24" t="s">
        <v>3</v>
      </c>
      <c r="O23" s="7">
        <v>0</v>
      </c>
      <c r="P23" s="25" t="s">
        <v>4</v>
      </c>
    </row>
    <row r="24" spans="1:16" ht="20.100000000000001" customHeight="1" x14ac:dyDescent="0.25">
      <c r="A24" t="str">
        <f t="shared" si="2"/>
        <v>Родос, ПКН 204R</v>
      </c>
      <c r="B24" s="1" t="s">
        <v>151</v>
      </c>
      <c r="C24" s="2" t="s">
        <v>26</v>
      </c>
      <c r="D24" s="3">
        <v>258</v>
      </c>
      <c r="E24" s="3">
        <v>121</v>
      </c>
      <c r="F24" s="3">
        <v>450</v>
      </c>
      <c r="G24" s="39">
        <v>362.94</v>
      </c>
      <c r="H24" s="39">
        <v>294.70728000000003</v>
      </c>
      <c r="I24" s="39">
        <v>230.46690000000001</v>
      </c>
      <c r="J24" s="4" t="s">
        <v>1</v>
      </c>
      <c r="K24" s="2" t="str">
        <f t="shared" si="0"/>
        <v>ПКН 204R, Л</v>
      </c>
      <c r="L24" t="str">
        <f t="shared" si="1"/>
        <v>Медно-алюминиевый конвектор  Родос. Настенный. Подключение боковое. Левое. Высота=258 мм, длина=450 мм, глубина=121 мм.</v>
      </c>
      <c r="M24" s="5" t="s">
        <v>2</v>
      </c>
      <c r="N24" s="6" t="s">
        <v>3</v>
      </c>
      <c r="O24" s="7">
        <v>0</v>
      </c>
      <c r="P24" s="8" t="s">
        <v>4</v>
      </c>
    </row>
    <row r="25" spans="1:16" ht="20.100000000000001" customHeight="1" x14ac:dyDescent="0.25">
      <c r="A25" t="str">
        <f t="shared" si="2"/>
        <v>Родос, ПКН 205R</v>
      </c>
      <c r="B25" s="1" t="s">
        <v>151</v>
      </c>
      <c r="C25" s="2" t="s">
        <v>27</v>
      </c>
      <c r="D25" s="3">
        <v>258</v>
      </c>
      <c r="E25" s="3">
        <v>121</v>
      </c>
      <c r="F25" s="4">
        <v>550</v>
      </c>
      <c r="G25" s="39">
        <v>520.74</v>
      </c>
      <c r="H25" s="39">
        <v>422.84088000000003</v>
      </c>
      <c r="I25" s="39">
        <v>330.66990000000004</v>
      </c>
      <c r="J25" s="4" t="s">
        <v>1</v>
      </c>
      <c r="K25" s="2" t="str">
        <f t="shared" si="0"/>
        <v>ПКН 205R, Л</v>
      </c>
      <c r="L25" t="str">
        <f t="shared" si="1"/>
        <v>Медно-алюминиевый конвектор  Родос. Настенный. Подключение боковое. Левое. Высота=258 мм, длина=550 мм, глубина=121 мм.</v>
      </c>
      <c r="M25" s="4">
        <v>50</v>
      </c>
      <c r="N25" s="6" t="s">
        <v>3</v>
      </c>
      <c r="O25" s="7">
        <v>0</v>
      </c>
      <c r="P25" s="8" t="s">
        <v>4</v>
      </c>
    </row>
    <row r="26" spans="1:16" ht="20.100000000000001" customHeight="1" x14ac:dyDescent="0.25">
      <c r="A26" t="str">
        <f t="shared" si="2"/>
        <v>Родос, ПКН 206R</v>
      </c>
      <c r="B26" s="1" t="s">
        <v>151</v>
      </c>
      <c r="C26" s="2" t="s">
        <v>28</v>
      </c>
      <c r="D26" s="3">
        <v>258</v>
      </c>
      <c r="E26" s="3">
        <v>121</v>
      </c>
      <c r="F26" s="3">
        <v>650</v>
      </c>
      <c r="G26" s="39">
        <v>678.54000000000008</v>
      </c>
      <c r="H26" s="39">
        <v>550.97448000000009</v>
      </c>
      <c r="I26" s="39">
        <v>430.87290000000002</v>
      </c>
      <c r="J26" s="4" t="s">
        <v>1</v>
      </c>
      <c r="K26" s="2" t="str">
        <f t="shared" si="0"/>
        <v>ПКН 206R, Л</v>
      </c>
      <c r="L26" t="str">
        <f t="shared" si="1"/>
        <v>Медно-алюминиевый конвектор  Родос. Настенный. Подключение боковое. Левое. Высота=258 мм, длина=650 мм, глубина=121 мм.</v>
      </c>
      <c r="M26" s="4">
        <v>50</v>
      </c>
      <c r="N26" s="6" t="s">
        <v>3</v>
      </c>
      <c r="O26" s="7">
        <v>0</v>
      </c>
      <c r="P26" s="8" t="s">
        <v>4</v>
      </c>
    </row>
    <row r="27" spans="1:16" ht="20.100000000000001" customHeight="1" x14ac:dyDescent="0.25">
      <c r="A27" t="str">
        <f t="shared" si="2"/>
        <v>Родос, ПКН 207R</v>
      </c>
      <c r="B27" s="1" t="s">
        <v>151</v>
      </c>
      <c r="C27" s="2" t="s">
        <v>29</v>
      </c>
      <c r="D27" s="3">
        <v>258</v>
      </c>
      <c r="E27" s="3">
        <v>121</v>
      </c>
      <c r="F27" s="4">
        <v>750</v>
      </c>
      <c r="G27" s="39">
        <v>836.33999999999992</v>
      </c>
      <c r="H27" s="39">
        <v>679.10807999999997</v>
      </c>
      <c r="I27" s="39">
        <v>531.07590000000005</v>
      </c>
      <c r="J27" s="4" t="s">
        <v>1</v>
      </c>
      <c r="K27" s="2" t="str">
        <f t="shared" si="0"/>
        <v>ПКН 207R, Л</v>
      </c>
      <c r="L27" t="str">
        <f t="shared" si="1"/>
        <v>Медно-алюминиевый конвектор  Родос. Настенный. Подключение боковое. Левое. Высота=258 мм, длина=750 мм, глубина=121 мм.</v>
      </c>
      <c r="M27" s="4">
        <v>50</v>
      </c>
      <c r="N27" s="6" t="s">
        <v>3</v>
      </c>
      <c r="O27" s="7">
        <v>0</v>
      </c>
      <c r="P27" s="8" t="s">
        <v>4</v>
      </c>
    </row>
    <row r="28" spans="1:16" ht="20.100000000000001" customHeight="1" x14ac:dyDescent="0.25">
      <c r="A28" t="str">
        <f t="shared" si="2"/>
        <v>Родос, ПКН 208R</v>
      </c>
      <c r="B28" s="1" t="s">
        <v>151</v>
      </c>
      <c r="C28" s="2" t="s">
        <v>30</v>
      </c>
      <c r="D28" s="3">
        <v>258</v>
      </c>
      <c r="E28" s="3">
        <v>121</v>
      </c>
      <c r="F28" s="3">
        <v>850</v>
      </c>
      <c r="G28" s="39">
        <v>994.14</v>
      </c>
      <c r="H28" s="39">
        <v>807.24168000000009</v>
      </c>
      <c r="I28" s="39">
        <v>631.27890000000002</v>
      </c>
      <c r="J28" s="4" t="s">
        <v>1</v>
      </c>
      <c r="K28" s="2" t="str">
        <f t="shared" si="0"/>
        <v>ПКН 208R, Л</v>
      </c>
      <c r="L28" t="str">
        <f t="shared" si="1"/>
        <v>Медно-алюминиевый конвектор  Родос. Настенный. Подключение боковое. Левое. Высота=258 мм, длина=850 мм, глубина=121 мм.</v>
      </c>
      <c r="M28" s="4">
        <v>50</v>
      </c>
      <c r="N28" s="6" t="s">
        <v>3</v>
      </c>
      <c r="O28" s="7">
        <v>0</v>
      </c>
      <c r="P28" s="8" t="s">
        <v>4</v>
      </c>
    </row>
    <row r="29" spans="1:16" ht="20.100000000000001" customHeight="1" x14ac:dyDescent="0.25">
      <c r="A29" t="str">
        <f t="shared" si="2"/>
        <v>Родос, ПКН 209R</v>
      </c>
      <c r="B29" s="1" t="s">
        <v>151</v>
      </c>
      <c r="C29" s="2" t="s">
        <v>31</v>
      </c>
      <c r="D29" s="3">
        <v>258</v>
      </c>
      <c r="E29" s="3">
        <v>121</v>
      </c>
      <c r="F29" s="4">
        <v>950</v>
      </c>
      <c r="G29" s="39">
        <v>1151.94</v>
      </c>
      <c r="H29" s="39">
        <v>936</v>
      </c>
      <c r="I29" s="39">
        <v>731.4819</v>
      </c>
      <c r="J29" s="4" t="s">
        <v>1</v>
      </c>
      <c r="K29" s="2" t="str">
        <f t="shared" si="0"/>
        <v>ПКН 209R, Л</v>
      </c>
      <c r="L29" t="str">
        <f t="shared" si="1"/>
        <v>Медно-алюминиевый конвектор  Родос. Настенный. Подключение боковое. Левое. Высота=258 мм, длина=950 мм, глубина=121 мм.</v>
      </c>
      <c r="M29" s="4">
        <v>50</v>
      </c>
      <c r="N29" s="6" t="s">
        <v>3</v>
      </c>
      <c r="O29" s="7">
        <v>0</v>
      </c>
      <c r="P29" s="8" t="s">
        <v>4</v>
      </c>
    </row>
    <row r="30" spans="1:16" ht="20.100000000000001" customHeight="1" x14ac:dyDescent="0.25">
      <c r="A30" t="str">
        <f t="shared" si="2"/>
        <v>Родос, ПКН 210R</v>
      </c>
      <c r="B30" s="1" t="s">
        <v>151</v>
      </c>
      <c r="C30" s="2" t="s">
        <v>32</v>
      </c>
      <c r="D30" s="3">
        <v>258</v>
      </c>
      <c r="E30" s="3">
        <v>121</v>
      </c>
      <c r="F30" s="3">
        <v>1050</v>
      </c>
      <c r="G30" s="39">
        <v>1309.74</v>
      </c>
      <c r="H30" s="39">
        <v>1063.5088800000001</v>
      </c>
      <c r="I30" s="39">
        <v>831.68489999999997</v>
      </c>
      <c r="J30" s="4" t="s">
        <v>1</v>
      </c>
      <c r="K30" s="2" t="str">
        <f t="shared" si="0"/>
        <v>ПКН 210R, Л</v>
      </c>
      <c r="L30" t="str">
        <f t="shared" si="1"/>
        <v>Медно-алюминиевый конвектор  Родос. Настенный. Подключение боковое. Левое. Высота=258 мм, длина=1050 мм, глубина=121 мм.</v>
      </c>
      <c r="M30" s="4">
        <v>50</v>
      </c>
      <c r="N30" s="6" t="s">
        <v>3</v>
      </c>
      <c r="O30" s="7">
        <v>0</v>
      </c>
      <c r="P30" s="8" t="s">
        <v>4</v>
      </c>
    </row>
    <row r="31" spans="1:16" ht="20.100000000000001" customHeight="1" x14ac:dyDescent="0.25">
      <c r="A31" t="str">
        <f t="shared" si="2"/>
        <v>Родос, ПКН 211R</v>
      </c>
      <c r="B31" s="1" t="s">
        <v>151</v>
      </c>
      <c r="C31" s="2" t="s">
        <v>33</v>
      </c>
      <c r="D31" s="3">
        <v>258</v>
      </c>
      <c r="E31" s="3">
        <v>121</v>
      </c>
      <c r="F31" s="4">
        <v>1150</v>
      </c>
      <c r="G31" s="39">
        <v>1467.54</v>
      </c>
      <c r="H31" s="39">
        <v>1191.64248</v>
      </c>
      <c r="I31" s="39">
        <v>931.88790000000006</v>
      </c>
      <c r="J31" s="4" t="s">
        <v>1</v>
      </c>
      <c r="K31" s="2" t="str">
        <f t="shared" si="0"/>
        <v>ПКН 211R, Л</v>
      </c>
      <c r="L31" t="str">
        <f t="shared" si="1"/>
        <v>Медно-алюминиевый конвектор  Родос. Настенный. Подключение боковое. Левое. Высота=258 мм, длина=1150 мм, глубина=121 мм.</v>
      </c>
      <c r="M31" s="4">
        <v>50</v>
      </c>
      <c r="N31" s="6" t="s">
        <v>3</v>
      </c>
      <c r="O31" s="7">
        <v>0</v>
      </c>
      <c r="P31" s="8" t="s">
        <v>4</v>
      </c>
    </row>
    <row r="32" spans="1:16" ht="20.100000000000001" customHeight="1" x14ac:dyDescent="0.25">
      <c r="A32" t="str">
        <f t="shared" si="2"/>
        <v>Родос, ПКН 212R</v>
      </c>
      <c r="B32" s="1" t="s">
        <v>151</v>
      </c>
      <c r="C32" s="2" t="s">
        <v>34</v>
      </c>
      <c r="D32" s="3">
        <v>258</v>
      </c>
      <c r="E32" s="3">
        <v>121</v>
      </c>
      <c r="F32" s="3">
        <v>1250</v>
      </c>
      <c r="G32" s="39">
        <v>1625.34</v>
      </c>
      <c r="H32" s="39">
        <v>1319.7760800000001</v>
      </c>
      <c r="I32" s="39">
        <v>1032.0909000000001</v>
      </c>
      <c r="J32" s="4" t="s">
        <v>1</v>
      </c>
      <c r="K32" s="2" t="str">
        <f t="shared" si="0"/>
        <v>ПКН 212R, Л</v>
      </c>
      <c r="L32" t="str">
        <f t="shared" si="1"/>
        <v>Медно-алюминиевый конвектор  Родос. Настенный. Подключение боковое. Левое. Высота=258 мм, длина=1250 мм, глубина=121 мм.</v>
      </c>
      <c r="M32" s="4">
        <v>50</v>
      </c>
      <c r="N32" s="6" t="s">
        <v>3</v>
      </c>
      <c r="O32" s="7">
        <v>0</v>
      </c>
      <c r="P32" s="8" t="s">
        <v>4</v>
      </c>
    </row>
    <row r="33" spans="1:16" ht="20.100000000000001" customHeight="1" x14ac:dyDescent="0.25">
      <c r="A33" t="str">
        <f t="shared" si="2"/>
        <v>Родос, ПКН 213R</v>
      </c>
      <c r="B33" s="1" t="s">
        <v>151</v>
      </c>
      <c r="C33" s="2" t="s">
        <v>35</v>
      </c>
      <c r="D33" s="3">
        <v>258</v>
      </c>
      <c r="E33" s="3">
        <v>121</v>
      </c>
      <c r="F33" s="4">
        <v>1350</v>
      </c>
      <c r="G33" s="39">
        <v>1783.1399999999999</v>
      </c>
      <c r="H33" s="39">
        <v>1447.90968</v>
      </c>
      <c r="I33" s="39">
        <v>1132.2939000000001</v>
      </c>
      <c r="J33" s="4" t="s">
        <v>1</v>
      </c>
      <c r="K33" s="2" t="str">
        <f t="shared" si="0"/>
        <v>ПКН 213R, Л</v>
      </c>
      <c r="L33" t="str">
        <f t="shared" si="1"/>
        <v>Медно-алюминиевый конвектор  Родос. Настенный. Подключение боковое. Левое. Высота=258 мм, длина=1350 мм, глубина=121 мм.</v>
      </c>
      <c r="M33" s="4">
        <v>50</v>
      </c>
      <c r="N33" s="6" t="s">
        <v>3</v>
      </c>
      <c r="O33" s="7">
        <v>0</v>
      </c>
      <c r="P33" s="8" t="s">
        <v>4</v>
      </c>
    </row>
    <row r="34" spans="1:16" ht="20.100000000000001" customHeight="1" x14ac:dyDescent="0.25">
      <c r="A34" t="str">
        <f t="shared" si="2"/>
        <v>Родос, ПКН 214R</v>
      </c>
      <c r="B34" s="1" t="s">
        <v>151</v>
      </c>
      <c r="C34" s="2" t="s">
        <v>36</v>
      </c>
      <c r="D34" s="3">
        <v>258</v>
      </c>
      <c r="E34" s="3">
        <v>121</v>
      </c>
      <c r="F34" s="3">
        <v>1450</v>
      </c>
      <c r="G34" s="39">
        <v>1940.9399999999998</v>
      </c>
      <c r="H34" s="39">
        <v>1576.0432799999999</v>
      </c>
      <c r="I34" s="39">
        <v>1232.4968999999999</v>
      </c>
      <c r="J34" s="4" t="s">
        <v>1</v>
      </c>
      <c r="K34" s="2" t="str">
        <f t="shared" ref="K34:K65" si="3">CONCATENATE(C34,", Л")</f>
        <v>ПКН 214R, Л</v>
      </c>
      <c r="L34" t="str">
        <f t="shared" ref="L34:L65" si="4">CONCATENATE("Медно-алюминиевый конвектор  Родос. Настенный. Подключение боковое. Левое. Высота=",D34, " мм, длина=",F34, " мм, глубина=",E34," мм.")</f>
        <v>Медно-алюминиевый конвектор  Родос. Настенный. Подключение боковое. Левое. Высота=258 мм, длина=1450 мм, глубина=121 мм.</v>
      </c>
      <c r="M34" s="4">
        <v>50</v>
      </c>
      <c r="N34" s="6" t="s">
        <v>3</v>
      </c>
      <c r="O34" s="7">
        <v>0</v>
      </c>
      <c r="P34" s="8" t="s">
        <v>4</v>
      </c>
    </row>
    <row r="35" spans="1:16" ht="20.100000000000001" customHeight="1" x14ac:dyDescent="0.25">
      <c r="A35" t="str">
        <f t="shared" si="2"/>
        <v>Родос, ПКН 215R</v>
      </c>
      <c r="B35" s="1" t="s">
        <v>151</v>
      </c>
      <c r="C35" s="2" t="s">
        <v>37</v>
      </c>
      <c r="D35" s="3">
        <v>258</v>
      </c>
      <c r="E35" s="3">
        <v>121</v>
      </c>
      <c r="F35" s="4">
        <v>1550</v>
      </c>
      <c r="G35" s="39">
        <v>2098.7399999999998</v>
      </c>
      <c r="H35" s="39">
        <v>1704.17688</v>
      </c>
      <c r="I35" s="39">
        <v>1332.6998999999998</v>
      </c>
      <c r="J35" s="4" t="s">
        <v>1</v>
      </c>
      <c r="K35" s="2" t="str">
        <f t="shared" si="3"/>
        <v>ПКН 215R, Л</v>
      </c>
      <c r="L35" t="str">
        <f t="shared" si="4"/>
        <v>Медно-алюминиевый конвектор  Родос. Настенный. Подключение боковое. Левое. Высота=258 мм, длина=1550 мм, глубина=121 мм.</v>
      </c>
      <c r="M35" s="4">
        <v>50</v>
      </c>
      <c r="N35" s="6" t="s">
        <v>3</v>
      </c>
      <c r="O35" s="7">
        <v>0</v>
      </c>
      <c r="P35" s="8" t="s">
        <v>4</v>
      </c>
    </row>
    <row r="36" spans="1:16" ht="20.100000000000001" customHeight="1" x14ac:dyDescent="0.25">
      <c r="A36" t="str">
        <f t="shared" si="2"/>
        <v>Родос, ПКН 216R</v>
      </c>
      <c r="B36" s="1" t="s">
        <v>151</v>
      </c>
      <c r="C36" s="2" t="s">
        <v>38</v>
      </c>
      <c r="D36" s="3">
        <v>258</v>
      </c>
      <c r="E36" s="3">
        <v>121</v>
      </c>
      <c r="F36" s="3">
        <v>1650</v>
      </c>
      <c r="G36" s="39">
        <v>2256.54</v>
      </c>
      <c r="H36" s="39">
        <v>1833</v>
      </c>
      <c r="I36" s="39">
        <v>1432.9029</v>
      </c>
      <c r="J36" s="4" t="s">
        <v>1</v>
      </c>
      <c r="K36" s="2" t="str">
        <f t="shared" si="3"/>
        <v>ПКН 216R, Л</v>
      </c>
      <c r="L36" t="str">
        <f t="shared" si="4"/>
        <v>Медно-алюминиевый конвектор  Родос. Настенный. Подключение боковое. Левое. Высота=258 мм, длина=1650 мм, глубина=121 мм.</v>
      </c>
      <c r="M36" s="4">
        <v>50</v>
      </c>
      <c r="N36" s="6" t="s">
        <v>3</v>
      </c>
      <c r="O36" s="7">
        <v>0</v>
      </c>
      <c r="P36" s="8" t="s">
        <v>4</v>
      </c>
    </row>
    <row r="37" spans="1:16" ht="20.100000000000001" customHeight="1" x14ac:dyDescent="0.25">
      <c r="A37" t="str">
        <f t="shared" si="2"/>
        <v>Родос, ПКН 217R</v>
      </c>
      <c r="B37" s="1" t="s">
        <v>151</v>
      </c>
      <c r="C37" s="2" t="s">
        <v>39</v>
      </c>
      <c r="D37" s="3">
        <v>258</v>
      </c>
      <c r="E37" s="3">
        <v>121</v>
      </c>
      <c r="F37" s="4">
        <v>1750</v>
      </c>
      <c r="G37" s="39">
        <v>2414.34</v>
      </c>
      <c r="H37" s="39">
        <v>1961</v>
      </c>
      <c r="I37" s="39">
        <v>1533.1059</v>
      </c>
      <c r="J37" s="4" t="s">
        <v>1</v>
      </c>
      <c r="K37" s="2" t="str">
        <f t="shared" si="3"/>
        <v>ПКН 217R, Л</v>
      </c>
      <c r="L37" t="str">
        <f t="shared" si="4"/>
        <v>Медно-алюминиевый конвектор  Родос. Настенный. Подключение боковое. Левое. Высота=258 мм, длина=1750 мм, глубина=121 мм.</v>
      </c>
      <c r="M37" s="4">
        <v>50</v>
      </c>
      <c r="N37" s="6" t="s">
        <v>3</v>
      </c>
      <c r="O37" s="7">
        <v>0</v>
      </c>
      <c r="P37" s="8" t="s">
        <v>4</v>
      </c>
    </row>
    <row r="38" spans="1:16" ht="20.100000000000001" customHeight="1" x14ac:dyDescent="0.25">
      <c r="A38" t="str">
        <f t="shared" si="2"/>
        <v>Родос, ПКН 218R</v>
      </c>
      <c r="B38" s="1" t="s">
        <v>151</v>
      </c>
      <c r="C38" s="2" t="s">
        <v>40</v>
      </c>
      <c r="D38" s="3">
        <v>258</v>
      </c>
      <c r="E38" s="3">
        <v>121</v>
      </c>
      <c r="F38" s="3">
        <v>1850</v>
      </c>
      <c r="G38" s="39">
        <v>2572.14</v>
      </c>
      <c r="H38" s="39">
        <v>2088.5776800000003</v>
      </c>
      <c r="I38" s="39">
        <v>1633.3089</v>
      </c>
      <c r="J38" s="4" t="s">
        <v>1</v>
      </c>
      <c r="K38" s="2" t="str">
        <f t="shared" si="3"/>
        <v>ПКН 218R, Л</v>
      </c>
      <c r="L38" t="str">
        <f t="shared" si="4"/>
        <v>Медно-алюминиевый конвектор  Родос. Настенный. Подключение боковое. Левое. Высота=258 мм, длина=1850 мм, глубина=121 мм.</v>
      </c>
      <c r="M38" s="4">
        <v>50</v>
      </c>
      <c r="N38" s="6" t="s">
        <v>3</v>
      </c>
      <c r="O38" s="7">
        <v>0</v>
      </c>
      <c r="P38" s="8" t="s">
        <v>4</v>
      </c>
    </row>
    <row r="39" spans="1:16" ht="20.100000000000001" customHeight="1" x14ac:dyDescent="0.25">
      <c r="A39" t="str">
        <f t="shared" si="2"/>
        <v>Родос, ПКН 219R</v>
      </c>
      <c r="B39" s="1" t="s">
        <v>151</v>
      </c>
      <c r="C39" s="2" t="s">
        <v>41</v>
      </c>
      <c r="D39" s="3">
        <v>258</v>
      </c>
      <c r="E39" s="3">
        <v>121</v>
      </c>
      <c r="F39" s="4">
        <v>1950</v>
      </c>
      <c r="G39" s="39">
        <v>2729.94</v>
      </c>
      <c r="H39" s="39">
        <v>2216.71128</v>
      </c>
      <c r="I39" s="39">
        <v>1733</v>
      </c>
      <c r="J39" s="4" t="s">
        <v>1</v>
      </c>
      <c r="K39" s="2" t="str">
        <f t="shared" si="3"/>
        <v>ПКН 219R, Л</v>
      </c>
      <c r="L39" t="str">
        <f t="shared" si="4"/>
        <v>Медно-алюминиевый конвектор  Родос. Настенный. Подключение боковое. Левое. Высота=258 мм, длина=1950 мм, глубина=121 мм.</v>
      </c>
      <c r="M39" s="4">
        <v>50</v>
      </c>
      <c r="N39" s="6" t="s">
        <v>3</v>
      </c>
      <c r="O39" s="7">
        <v>0</v>
      </c>
      <c r="P39" s="8" t="s">
        <v>4</v>
      </c>
    </row>
    <row r="40" spans="1:16" ht="20.100000000000001" customHeight="1" x14ac:dyDescent="0.25">
      <c r="A40" t="str">
        <f t="shared" si="2"/>
        <v>Родос, ПКН 220R</v>
      </c>
      <c r="B40" s="1" t="s">
        <v>151</v>
      </c>
      <c r="C40" s="2" t="s">
        <v>42</v>
      </c>
      <c r="D40" s="3">
        <v>258</v>
      </c>
      <c r="E40" s="3">
        <v>121</v>
      </c>
      <c r="F40" s="3">
        <v>2050</v>
      </c>
      <c r="G40" s="39">
        <v>2887.74</v>
      </c>
      <c r="H40" s="39">
        <v>2344.8448800000001</v>
      </c>
      <c r="I40" s="39">
        <v>1833.7148999999999</v>
      </c>
      <c r="J40" s="4" t="s">
        <v>1</v>
      </c>
      <c r="K40" s="2" t="str">
        <f t="shared" si="3"/>
        <v>ПКН 220R, Л</v>
      </c>
      <c r="L40" t="str">
        <f t="shared" si="4"/>
        <v>Медно-алюминиевый конвектор  Родос. Настенный. Подключение боковое. Левое. Высота=258 мм, длина=2050 мм, глубина=121 мм.</v>
      </c>
      <c r="M40" s="4">
        <v>50</v>
      </c>
      <c r="N40" s="6" t="s">
        <v>3</v>
      </c>
      <c r="O40" s="7">
        <v>0</v>
      </c>
      <c r="P40" s="8" t="s">
        <v>4</v>
      </c>
    </row>
    <row r="41" spans="1:16" ht="20.100000000000001" customHeight="1" x14ac:dyDescent="0.25">
      <c r="A41" t="str">
        <f t="shared" si="2"/>
        <v>Родос, ПКН 221R</v>
      </c>
      <c r="B41" s="1" t="s">
        <v>151</v>
      </c>
      <c r="C41" s="2" t="s">
        <v>43</v>
      </c>
      <c r="D41" s="3">
        <v>258</v>
      </c>
      <c r="E41" s="3">
        <v>121</v>
      </c>
      <c r="F41" s="4">
        <v>2150</v>
      </c>
      <c r="G41" s="39">
        <v>3045.54</v>
      </c>
      <c r="H41" s="39">
        <v>2472.9784800000002</v>
      </c>
      <c r="I41" s="39">
        <v>1933.9178999999999</v>
      </c>
      <c r="J41" s="4" t="s">
        <v>1</v>
      </c>
      <c r="K41" s="2" t="str">
        <f t="shared" si="3"/>
        <v>ПКН 221R, Л</v>
      </c>
      <c r="L41" t="str">
        <f t="shared" si="4"/>
        <v>Медно-алюминиевый конвектор  Родос. Настенный. Подключение боковое. Левое. Высота=258 мм, длина=2150 мм, глубина=121 мм.</v>
      </c>
      <c r="M41" s="4">
        <v>50</v>
      </c>
      <c r="N41" s="6" t="s">
        <v>3</v>
      </c>
      <c r="O41" s="7">
        <v>0</v>
      </c>
      <c r="P41" s="8" t="s">
        <v>4</v>
      </c>
    </row>
    <row r="42" spans="1:16" ht="20.100000000000001" customHeight="1" x14ac:dyDescent="0.25">
      <c r="A42" t="str">
        <f t="shared" si="2"/>
        <v>Родос, ПКН 222R</v>
      </c>
      <c r="B42" s="1" t="s">
        <v>151</v>
      </c>
      <c r="C42" s="2" t="s">
        <v>44</v>
      </c>
      <c r="D42" s="3">
        <v>258</v>
      </c>
      <c r="E42" s="3">
        <v>121</v>
      </c>
      <c r="F42" s="3">
        <v>2250</v>
      </c>
      <c r="G42" s="39">
        <v>3203.3399999999997</v>
      </c>
      <c r="H42" s="39">
        <v>2602</v>
      </c>
      <c r="I42" s="39">
        <v>2034.1209000000001</v>
      </c>
      <c r="J42" s="4" t="s">
        <v>1</v>
      </c>
      <c r="K42" s="2" t="str">
        <f t="shared" si="3"/>
        <v>ПКН 222R, Л</v>
      </c>
      <c r="L42" t="str">
        <f t="shared" si="4"/>
        <v>Медно-алюминиевый конвектор  Родос. Настенный. Подключение боковое. Левое. Высота=258 мм, длина=2250 мм, глубина=121 мм.</v>
      </c>
      <c r="M42" s="4">
        <v>50</v>
      </c>
      <c r="N42" s="6" t="s">
        <v>3</v>
      </c>
      <c r="O42" s="7">
        <v>0</v>
      </c>
      <c r="P42" s="8" t="s">
        <v>4</v>
      </c>
    </row>
    <row r="43" spans="1:16" ht="20.100000000000001" customHeight="1" x14ac:dyDescent="0.25">
      <c r="A43" t="str">
        <f t="shared" si="2"/>
        <v>Родос, ПКН 223R</v>
      </c>
      <c r="B43" s="1" t="s">
        <v>151</v>
      </c>
      <c r="C43" s="2" t="s">
        <v>45</v>
      </c>
      <c r="D43" s="3">
        <v>258</v>
      </c>
      <c r="E43" s="3">
        <v>121</v>
      </c>
      <c r="F43" s="4">
        <v>2350</v>
      </c>
      <c r="G43" s="39">
        <v>3361.14</v>
      </c>
      <c r="H43" s="39">
        <v>2730</v>
      </c>
      <c r="I43" s="39">
        <v>2134.3238999999999</v>
      </c>
      <c r="J43" s="4" t="s">
        <v>1</v>
      </c>
      <c r="K43" s="2" t="str">
        <f t="shared" si="3"/>
        <v>ПКН 223R, Л</v>
      </c>
      <c r="L43" t="str">
        <f t="shared" si="4"/>
        <v>Медно-алюминиевый конвектор  Родос. Настенный. Подключение боковое. Левое. Высота=258 мм, длина=2350 мм, глубина=121 мм.</v>
      </c>
      <c r="M43" s="4">
        <v>50</v>
      </c>
      <c r="N43" s="6" t="s">
        <v>3</v>
      </c>
      <c r="O43" s="7">
        <v>0</v>
      </c>
      <c r="P43" s="8" t="s">
        <v>4</v>
      </c>
    </row>
    <row r="44" spans="1:16" ht="20.100000000000001" customHeight="1" x14ac:dyDescent="0.25">
      <c r="A44" t="str">
        <f t="shared" si="2"/>
        <v>Родос, ПКН 224R</v>
      </c>
      <c r="B44" s="1" t="s">
        <v>151</v>
      </c>
      <c r="C44" s="2" t="s">
        <v>46</v>
      </c>
      <c r="D44" s="3">
        <v>258</v>
      </c>
      <c r="E44" s="3">
        <v>121</v>
      </c>
      <c r="F44" s="3">
        <v>2450</v>
      </c>
      <c r="G44" s="39">
        <v>3518.9399999999996</v>
      </c>
      <c r="H44" s="39">
        <v>2858</v>
      </c>
      <c r="I44" s="39">
        <v>2234</v>
      </c>
      <c r="J44" s="4" t="s">
        <v>1</v>
      </c>
      <c r="K44" s="2" t="str">
        <f t="shared" si="3"/>
        <v>ПКН 224R, Л</v>
      </c>
      <c r="L44" t="str">
        <f t="shared" si="4"/>
        <v>Медно-алюминиевый конвектор  Родос. Настенный. Подключение боковое. Левое. Высота=258 мм, длина=2450 мм, глубина=121 мм.</v>
      </c>
      <c r="M44" s="4">
        <v>50</v>
      </c>
      <c r="N44" s="6" t="s">
        <v>3</v>
      </c>
      <c r="O44" s="7">
        <v>0</v>
      </c>
      <c r="P44" s="8" t="s">
        <v>4</v>
      </c>
    </row>
    <row r="45" spans="1:16" s="20" customFormat="1" ht="20.100000000000001" customHeight="1" x14ac:dyDescent="0.25">
      <c r="A45" s="20" t="str">
        <f t="shared" si="2"/>
        <v>Родос, ПКН 225R</v>
      </c>
      <c r="B45" s="1" t="s">
        <v>151</v>
      </c>
      <c r="C45" s="21" t="s">
        <v>47</v>
      </c>
      <c r="D45" s="22">
        <v>258</v>
      </c>
      <c r="E45" s="22">
        <v>121</v>
      </c>
      <c r="F45" s="23">
        <v>2550</v>
      </c>
      <c r="G45" s="41">
        <v>3676.7400000000002</v>
      </c>
      <c r="H45" s="41">
        <v>2985.5128800000002</v>
      </c>
      <c r="I45" s="41">
        <v>2334</v>
      </c>
      <c r="J45" s="23" t="s">
        <v>1</v>
      </c>
      <c r="K45" s="21" t="str">
        <f t="shared" si="3"/>
        <v>ПКН 225R, Л</v>
      </c>
      <c r="L45" s="20" t="str">
        <f t="shared" si="4"/>
        <v>Медно-алюминиевый конвектор  Родос. Настенный. Подключение боковое. Левое. Высота=258 мм, длина=2550 мм, глубина=121 мм.</v>
      </c>
      <c r="M45" s="23">
        <v>50</v>
      </c>
      <c r="N45" s="24" t="s">
        <v>3</v>
      </c>
      <c r="O45" s="7">
        <v>0</v>
      </c>
      <c r="P45" s="25" t="s">
        <v>4</v>
      </c>
    </row>
    <row r="46" spans="1:16" ht="20.100000000000001" customHeight="1" x14ac:dyDescent="0.25">
      <c r="A46" t="str">
        <f t="shared" si="2"/>
        <v>Родос, ПКН 304R</v>
      </c>
      <c r="B46" s="1" t="s">
        <v>151</v>
      </c>
      <c r="C46" s="2" t="s">
        <v>48</v>
      </c>
      <c r="D46" s="3">
        <v>358</v>
      </c>
      <c r="E46" s="3">
        <v>128</v>
      </c>
      <c r="F46" s="3">
        <v>450</v>
      </c>
      <c r="G46" s="39">
        <v>432.17</v>
      </c>
      <c r="H46" s="39">
        <v>350.92204000000004</v>
      </c>
      <c r="I46" s="39">
        <v>274.42794999999995</v>
      </c>
      <c r="J46" s="4" t="s">
        <v>1</v>
      </c>
      <c r="K46" s="2" t="str">
        <f t="shared" si="3"/>
        <v>ПКН 304R, Л</v>
      </c>
      <c r="L46" t="str">
        <f t="shared" si="4"/>
        <v>Медно-алюминиевый конвектор  Родос. Настенный. Подключение боковое. Левое. Высота=358 мм, длина=450 мм, глубина=128 мм.</v>
      </c>
      <c r="M46" s="5" t="s">
        <v>2</v>
      </c>
      <c r="N46" s="6" t="s">
        <v>3</v>
      </c>
      <c r="O46" s="7">
        <v>0</v>
      </c>
      <c r="P46" s="8" t="s">
        <v>4</v>
      </c>
    </row>
    <row r="47" spans="1:16" ht="20.100000000000001" customHeight="1" x14ac:dyDescent="0.25">
      <c r="A47" t="str">
        <f t="shared" si="2"/>
        <v>Родос, ПКН 305R</v>
      </c>
      <c r="B47" s="1" t="s">
        <v>151</v>
      </c>
      <c r="C47" s="2" t="s">
        <v>49</v>
      </c>
      <c r="D47" s="3">
        <v>358</v>
      </c>
      <c r="E47" s="3">
        <v>128</v>
      </c>
      <c r="F47" s="4">
        <v>550</v>
      </c>
      <c r="G47" s="39">
        <v>620.07000000000005</v>
      </c>
      <c r="H47" s="39">
        <v>504</v>
      </c>
      <c r="I47" s="39">
        <v>393.74445000000003</v>
      </c>
      <c r="J47" s="4" t="s">
        <v>1</v>
      </c>
      <c r="K47" s="2" t="str">
        <f t="shared" si="3"/>
        <v>ПКН 305R, Л</v>
      </c>
      <c r="L47" t="str">
        <f t="shared" si="4"/>
        <v>Медно-алюминиевый конвектор  Родос. Настенный. Подключение боковое. Левое. Высота=358 мм, длина=550 мм, глубина=128 мм.</v>
      </c>
      <c r="M47" s="4">
        <v>50</v>
      </c>
      <c r="N47" s="6" t="s">
        <v>3</v>
      </c>
      <c r="O47" s="7">
        <v>0</v>
      </c>
      <c r="P47" s="8" t="s">
        <v>4</v>
      </c>
    </row>
    <row r="48" spans="1:16" ht="20.100000000000001" customHeight="1" x14ac:dyDescent="0.25">
      <c r="A48" t="str">
        <f t="shared" si="2"/>
        <v>Родос, ПКН 306R</v>
      </c>
      <c r="B48" s="1" t="s">
        <v>151</v>
      </c>
      <c r="C48" s="2" t="s">
        <v>50</v>
      </c>
      <c r="D48" s="3">
        <v>358</v>
      </c>
      <c r="E48" s="3">
        <v>128</v>
      </c>
      <c r="F48" s="3">
        <v>650</v>
      </c>
      <c r="G48" s="39">
        <v>807.96999999999991</v>
      </c>
      <c r="H48" s="39">
        <v>656.07164000000012</v>
      </c>
      <c r="I48" s="39">
        <v>513.06094999999993</v>
      </c>
      <c r="J48" s="4" t="s">
        <v>1</v>
      </c>
      <c r="K48" s="2" t="str">
        <f t="shared" si="3"/>
        <v>ПКН 306R, Л</v>
      </c>
      <c r="L48" t="str">
        <f t="shared" si="4"/>
        <v>Медно-алюминиевый конвектор  Родос. Настенный. Подключение боковое. Левое. Высота=358 мм, длина=650 мм, глубина=128 мм.</v>
      </c>
      <c r="M48" s="4">
        <v>50</v>
      </c>
      <c r="N48" s="6" t="s">
        <v>3</v>
      </c>
      <c r="O48" s="7">
        <v>0</v>
      </c>
      <c r="P48" s="8" t="s">
        <v>4</v>
      </c>
    </row>
    <row r="49" spans="1:16" ht="20.100000000000001" customHeight="1" x14ac:dyDescent="0.25">
      <c r="A49" t="str">
        <f t="shared" si="2"/>
        <v>Родос, ПКН 307R</v>
      </c>
      <c r="B49" s="1" t="s">
        <v>151</v>
      </c>
      <c r="C49" s="2" t="s">
        <v>51</v>
      </c>
      <c r="D49" s="3">
        <v>358</v>
      </c>
      <c r="E49" s="3">
        <v>128</v>
      </c>
      <c r="F49" s="4">
        <v>750</v>
      </c>
      <c r="G49" s="39">
        <v>995.87</v>
      </c>
      <c r="H49" s="39">
        <v>808.6464400000001</v>
      </c>
      <c r="I49" s="39">
        <v>632.37744999999995</v>
      </c>
      <c r="J49" s="4" t="s">
        <v>1</v>
      </c>
      <c r="K49" s="2" t="str">
        <f t="shared" si="3"/>
        <v>ПКН 307R, Л</v>
      </c>
      <c r="L49" t="str">
        <f t="shared" si="4"/>
        <v>Медно-алюминиевый конвектор  Родос. Настенный. Подключение боковое. Левое. Высота=358 мм, длина=750 мм, глубина=128 мм.</v>
      </c>
      <c r="M49" s="4">
        <v>50</v>
      </c>
      <c r="N49" s="6" t="s">
        <v>3</v>
      </c>
      <c r="O49" s="7">
        <v>0</v>
      </c>
      <c r="P49" s="8" t="s">
        <v>4</v>
      </c>
    </row>
    <row r="50" spans="1:16" ht="20.100000000000001" customHeight="1" x14ac:dyDescent="0.25">
      <c r="A50" t="str">
        <f t="shared" si="2"/>
        <v>Родос, ПКН 308R</v>
      </c>
      <c r="B50" s="1" t="s">
        <v>151</v>
      </c>
      <c r="C50" s="2" t="s">
        <v>52</v>
      </c>
      <c r="D50" s="3">
        <v>358</v>
      </c>
      <c r="E50" s="3">
        <v>128</v>
      </c>
      <c r="F50" s="3">
        <v>850</v>
      </c>
      <c r="G50" s="39">
        <v>1183.77</v>
      </c>
      <c r="H50" s="39">
        <v>962</v>
      </c>
      <c r="I50" s="39">
        <v>751.69395000000009</v>
      </c>
      <c r="J50" s="4" t="s">
        <v>1</v>
      </c>
      <c r="K50" s="2" t="str">
        <f t="shared" si="3"/>
        <v>ПКН 308R, Л</v>
      </c>
      <c r="L50" t="str">
        <f t="shared" si="4"/>
        <v>Медно-алюминиевый конвектор  Родос. Настенный. Подключение боковое. Левое. Высота=358 мм, длина=850 мм, глубина=128 мм.</v>
      </c>
      <c r="M50" s="4">
        <v>50</v>
      </c>
      <c r="N50" s="6" t="s">
        <v>3</v>
      </c>
      <c r="O50" s="7">
        <v>0</v>
      </c>
      <c r="P50" s="8" t="s">
        <v>4</v>
      </c>
    </row>
    <row r="51" spans="1:16" ht="20.100000000000001" customHeight="1" x14ac:dyDescent="0.25">
      <c r="A51" t="str">
        <f t="shared" si="2"/>
        <v>Родос, ПКН 309R</v>
      </c>
      <c r="B51" s="1" t="s">
        <v>151</v>
      </c>
      <c r="C51" s="2" t="s">
        <v>53</v>
      </c>
      <c r="D51" s="3">
        <v>358</v>
      </c>
      <c r="E51" s="3">
        <v>128</v>
      </c>
      <c r="F51" s="4">
        <v>950</v>
      </c>
      <c r="G51" s="39">
        <v>1371.6699999999998</v>
      </c>
      <c r="H51" s="39">
        <v>1113.7960399999999</v>
      </c>
      <c r="I51" s="39">
        <v>871.01044999999999</v>
      </c>
      <c r="J51" s="4" t="s">
        <v>1</v>
      </c>
      <c r="K51" s="2" t="str">
        <f t="shared" si="3"/>
        <v>ПКН 309R, Л</v>
      </c>
      <c r="L51" t="str">
        <f t="shared" si="4"/>
        <v>Медно-алюминиевый конвектор  Родос. Настенный. Подключение боковое. Левое. Высота=358 мм, длина=950 мм, глубина=128 мм.</v>
      </c>
      <c r="M51" s="4">
        <v>50</v>
      </c>
      <c r="N51" s="6" t="s">
        <v>3</v>
      </c>
      <c r="O51" s="7">
        <v>0</v>
      </c>
      <c r="P51" s="8" t="s">
        <v>4</v>
      </c>
    </row>
    <row r="52" spans="1:16" ht="20.100000000000001" customHeight="1" x14ac:dyDescent="0.25">
      <c r="A52" t="str">
        <f t="shared" si="2"/>
        <v>Родос, ПКН 310R</v>
      </c>
      <c r="B52" s="1" t="s">
        <v>151</v>
      </c>
      <c r="C52" s="2" t="s">
        <v>54</v>
      </c>
      <c r="D52" s="3">
        <v>358</v>
      </c>
      <c r="E52" s="3">
        <v>128</v>
      </c>
      <c r="F52" s="3">
        <v>1050</v>
      </c>
      <c r="G52" s="39">
        <v>1559.5700000000002</v>
      </c>
      <c r="H52" s="39">
        <v>1267</v>
      </c>
      <c r="I52" s="39">
        <v>990.32695000000001</v>
      </c>
      <c r="J52" s="4" t="s">
        <v>1</v>
      </c>
      <c r="K52" s="2" t="str">
        <f t="shared" si="3"/>
        <v>ПКН 310R, Л</v>
      </c>
      <c r="L52" t="str">
        <f t="shared" si="4"/>
        <v>Медно-алюминиевый конвектор  Родос. Настенный. Подключение боковое. Левое. Высота=358 мм, длина=1050 мм, глубина=128 мм.</v>
      </c>
      <c r="M52" s="4">
        <v>50</v>
      </c>
      <c r="N52" s="6" t="s">
        <v>3</v>
      </c>
      <c r="O52" s="7">
        <v>0</v>
      </c>
      <c r="P52" s="8" t="s">
        <v>4</v>
      </c>
    </row>
    <row r="53" spans="1:16" ht="20.100000000000001" customHeight="1" x14ac:dyDescent="0.25">
      <c r="A53" t="str">
        <f t="shared" si="2"/>
        <v>Родос, ПКН 311R</v>
      </c>
      <c r="B53" s="1" t="s">
        <v>151</v>
      </c>
      <c r="C53" s="2" t="s">
        <v>55</v>
      </c>
      <c r="D53" s="3">
        <v>358</v>
      </c>
      <c r="E53" s="3">
        <v>128</v>
      </c>
      <c r="F53" s="4">
        <v>1150</v>
      </c>
      <c r="G53" s="39">
        <v>1748</v>
      </c>
      <c r="H53" s="39">
        <v>1418.9456400000001</v>
      </c>
      <c r="I53" s="39">
        <v>1109.64345</v>
      </c>
      <c r="J53" s="4" t="s">
        <v>1</v>
      </c>
      <c r="K53" s="2" t="str">
        <f t="shared" si="3"/>
        <v>ПКН 311R, Л</v>
      </c>
      <c r="L53" t="str">
        <f t="shared" si="4"/>
        <v>Медно-алюминиевый конвектор  Родос. Настенный. Подключение боковое. Левое. Высота=358 мм, длина=1150 мм, глубина=128 мм.</v>
      </c>
      <c r="M53" s="4">
        <v>50</v>
      </c>
      <c r="N53" s="6" t="s">
        <v>3</v>
      </c>
      <c r="O53" s="7">
        <v>0</v>
      </c>
      <c r="P53" s="8" t="s">
        <v>4</v>
      </c>
    </row>
    <row r="54" spans="1:16" ht="20.100000000000001" customHeight="1" x14ac:dyDescent="0.25">
      <c r="A54" t="str">
        <f t="shared" si="2"/>
        <v>Родос, ПКН 312R</v>
      </c>
      <c r="B54" s="1" t="s">
        <v>151</v>
      </c>
      <c r="C54" s="2" t="s">
        <v>56</v>
      </c>
      <c r="D54" s="3">
        <v>358</v>
      </c>
      <c r="E54" s="3">
        <v>128</v>
      </c>
      <c r="F54" s="3">
        <v>1250</v>
      </c>
      <c r="G54" s="39">
        <v>1936</v>
      </c>
      <c r="H54" s="39">
        <v>1571.5204400000002</v>
      </c>
      <c r="I54" s="39">
        <v>1228.9599500000002</v>
      </c>
      <c r="J54" s="4" t="s">
        <v>1</v>
      </c>
      <c r="K54" s="2" t="str">
        <f t="shared" si="3"/>
        <v>ПКН 312R, Л</v>
      </c>
      <c r="L54" t="str">
        <f t="shared" si="4"/>
        <v>Медно-алюминиевый конвектор  Родос. Настенный. Подключение боковое. Левое. Высота=358 мм, длина=1250 мм, глубина=128 мм.</v>
      </c>
      <c r="M54" s="4">
        <v>50</v>
      </c>
      <c r="N54" s="6" t="s">
        <v>3</v>
      </c>
      <c r="O54" s="7">
        <v>0</v>
      </c>
      <c r="P54" s="8" t="s">
        <v>4</v>
      </c>
    </row>
    <row r="55" spans="1:16" ht="20.100000000000001" customHeight="1" x14ac:dyDescent="0.25">
      <c r="A55" t="str">
        <f t="shared" si="2"/>
        <v>Родос, ПКН 313R</v>
      </c>
      <c r="B55" s="1" t="s">
        <v>151</v>
      </c>
      <c r="C55" s="2" t="s">
        <v>57</v>
      </c>
      <c r="D55" s="3">
        <v>358</v>
      </c>
      <c r="E55" s="3">
        <v>128</v>
      </c>
      <c r="F55" s="4">
        <v>1350</v>
      </c>
      <c r="G55" s="39">
        <v>2124</v>
      </c>
      <c r="H55" s="39">
        <v>1725</v>
      </c>
      <c r="I55" s="39">
        <v>1348.2764500000003</v>
      </c>
      <c r="J55" s="4" t="s">
        <v>1</v>
      </c>
      <c r="K55" s="2" t="str">
        <f t="shared" si="3"/>
        <v>ПКН 313R, Л</v>
      </c>
      <c r="L55" t="str">
        <f t="shared" si="4"/>
        <v>Медно-алюминиевый конвектор  Родос. Настенный. Подключение боковое. Левое. Высота=358 мм, длина=1350 мм, глубина=128 мм.</v>
      </c>
      <c r="M55" s="4">
        <v>50</v>
      </c>
      <c r="N55" s="6" t="s">
        <v>3</v>
      </c>
      <c r="O55" s="7">
        <v>0</v>
      </c>
      <c r="P55" s="8" t="s">
        <v>4</v>
      </c>
    </row>
    <row r="56" spans="1:16" ht="20.100000000000001" customHeight="1" x14ac:dyDescent="0.25">
      <c r="A56" t="str">
        <f t="shared" si="2"/>
        <v>Родос, ПКН 314R</v>
      </c>
      <c r="B56" s="1" t="s">
        <v>151</v>
      </c>
      <c r="C56" s="2" t="s">
        <v>58</v>
      </c>
      <c r="D56" s="3">
        <v>358</v>
      </c>
      <c r="E56" s="3">
        <v>128</v>
      </c>
      <c r="F56" s="3">
        <v>1450</v>
      </c>
      <c r="G56" s="39">
        <v>2312</v>
      </c>
      <c r="H56" s="39">
        <v>1876.6700400000002</v>
      </c>
      <c r="I56" s="39">
        <v>1467.5929500000002</v>
      </c>
      <c r="J56" s="4" t="s">
        <v>1</v>
      </c>
      <c r="K56" s="2" t="str">
        <f t="shared" si="3"/>
        <v>ПКН 314R, Л</v>
      </c>
      <c r="L56" t="str">
        <f t="shared" si="4"/>
        <v>Медно-алюминиевый конвектор  Родос. Настенный. Подключение боковое. Левое. Высота=358 мм, длина=1450 мм, глубина=128 мм.</v>
      </c>
      <c r="M56" s="4">
        <v>50</v>
      </c>
      <c r="N56" s="6" t="s">
        <v>3</v>
      </c>
      <c r="O56" s="7">
        <v>0</v>
      </c>
      <c r="P56" s="8" t="s">
        <v>4</v>
      </c>
    </row>
    <row r="57" spans="1:16" ht="20.100000000000001" customHeight="1" x14ac:dyDescent="0.25">
      <c r="A57" t="str">
        <f t="shared" si="2"/>
        <v>Родос, ПКН 315R</v>
      </c>
      <c r="B57" s="1" t="s">
        <v>151</v>
      </c>
      <c r="C57" s="2" t="s">
        <v>59</v>
      </c>
      <c r="D57" s="3">
        <v>358</v>
      </c>
      <c r="E57" s="3">
        <v>128</v>
      </c>
      <c r="F57" s="4">
        <v>1550</v>
      </c>
      <c r="G57" s="39">
        <v>2500</v>
      </c>
      <c r="H57" s="39">
        <v>2029.9999999999998</v>
      </c>
      <c r="I57" s="39">
        <v>1586.9094500000001</v>
      </c>
      <c r="J57" s="4" t="s">
        <v>1</v>
      </c>
      <c r="K57" s="2" t="str">
        <f t="shared" si="3"/>
        <v>ПКН 315R, Л</v>
      </c>
      <c r="L57" t="str">
        <f t="shared" si="4"/>
        <v>Медно-алюминиевый конвектор  Родос. Настенный. Подключение боковое. Левое. Высота=358 мм, длина=1550 мм, глубина=128 мм.</v>
      </c>
      <c r="M57" s="4">
        <v>50</v>
      </c>
      <c r="N57" s="6" t="s">
        <v>3</v>
      </c>
      <c r="O57" s="7">
        <v>0</v>
      </c>
      <c r="P57" s="8" t="s">
        <v>4</v>
      </c>
    </row>
    <row r="58" spans="1:16" ht="20.100000000000001" customHeight="1" x14ac:dyDescent="0.25">
      <c r="A58" t="str">
        <f t="shared" si="2"/>
        <v>Родос, ПКН 316R</v>
      </c>
      <c r="B58" s="1" t="s">
        <v>151</v>
      </c>
      <c r="C58" s="2" t="s">
        <v>60</v>
      </c>
      <c r="D58" s="3">
        <v>358</v>
      </c>
      <c r="E58" s="3">
        <v>128</v>
      </c>
      <c r="F58" s="3">
        <v>1650</v>
      </c>
      <c r="G58" s="39">
        <v>2688</v>
      </c>
      <c r="H58" s="39">
        <v>2183</v>
      </c>
      <c r="I58" s="39">
        <v>1706.22595</v>
      </c>
      <c r="J58" s="4" t="s">
        <v>1</v>
      </c>
      <c r="K58" s="2" t="str">
        <f t="shared" si="3"/>
        <v>ПКН 316R, Л</v>
      </c>
      <c r="L58" t="str">
        <f t="shared" si="4"/>
        <v>Медно-алюминиевый конвектор  Родос. Настенный. Подключение боковое. Левое. Высота=358 мм, длина=1650 мм, глубина=128 мм.</v>
      </c>
      <c r="M58" s="4">
        <v>50</v>
      </c>
      <c r="N58" s="6" t="s">
        <v>3</v>
      </c>
      <c r="O58" s="7">
        <v>0</v>
      </c>
      <c r="P58" s="8" t="s">
        <v>4</v>
      </c>
    </row>
    <row r="59" spans="1:16" ht="20.100000000000001" customHeight="1" x14ac:dyDescent="0.25">
      <c r="A59" t="str">
        <f t="shared" si="2"/>
        <v>Родос, ПКН 317R</v>
      </c>
      <c r="B59" s="1" t="s">
        <v>151</v>
      </c>
      <c r="C59" s="2" t="s">
        <v>61</v>
      </c>
      <c r="D59" s="3">
        <v>358</v>
      </c>
      <c r="E59" s="3">
        <v>128</v>
      </c>
      <c r="F59" s="4">
        <v>1750</v>
      </c>
      <c r="G59" s="39">
        <v>2874.87</v>
      </c>
      <c r="H59" s="39">
        <v>2335</v>
      </c>
      <c r="I59" s="39">
        <v>1825.5424500000001</v>
      </c>
      <c r="J59" s="4" t="s">
        <v>1</v>
      </c>
      <c r="K59" s="2" t="str">
        <f t="shared" si="3"/>
        <v>ПКН 317R, Л</v>
      </c>
      <c r="L59" t="str">
        <f t="shared" si="4"/>
        <v>Медно-алюминиевый конвектор  Родос. Настенный. Подключение боковое. Левое. Высота=358 мм, длина=1750 мм, глубина=128 мм.</v>
      </c>
      <c r="M59" s="4">
        <v>50</v>
      </c>
      <c r="N59" s="6" t="s">
        <v>3</v>
      </c>
      <c r="O59" s="7">
        <v>0</v>
      </c>
      <c r="P59" s="8" t="s">
        <v>4</v>
      </c>
    </row>
    <row r="60" spans="1:16" ht="20.100000000000001" customHeight="1" x14ac:dyDescent="0.25">
      <c r="A60" t="str">
        <f t="shared" si="2"/>
        <v>Родос, ПКН 318R</v>
      </c>
      <c r="B60" s="1" t="s">
        <v>151</v>
      </c>
      <c r="C60" s="2" t="s">
        <v>62</v>
      </c>
      <c r="D60" s="3">
        <v>358</v>
      </c>
      <c r="E60" s="3">
        <v>128</v>
      </c>
      <c r="F60" s="3">
        <v>1850</v>
      </c>
      <c r="G60" s="39">
        <v>3062.77</v>
      </c>
      <c r="H60" s="39">
        <v>2488</v>
      </c>
      <c r="I60" s="39">
        <v>1944.85895</v>
      </c>
      <c r="J60" s="4" t="s">
        <v>1</v>
      </c>
      <c r="K60" s="2" t="str">
        <f t="shared" si="3"/>
        <v>ПКН 318R, Л</v>
      </c>
      <c r="L60" t="str">
        <f t="shared" si="4"/>
        <v>Медно-алюминиевый конвектор  Родос. Настенный. Подключение боковое. Левое. Высота=358 мм, длина=1850 мм, глубина=128 мм.</v>
      </c>
      <c r="M60" s="4">
        <v>50</v>
      </c>
      <c r="N60" s="6" t="s">
        <v>3</v>
      </c>
      <c r="O60" s="7">
        <v>0</v>
      </c>
      <c r="P60" s="8" t="s">
        <v>4</v>
      </c>
    </row>
    <row r="61" spans="1:16" ht="20.100000000000001" customHeight="1" x14ac:dyDescent="0.25">
      <c r="A61" t="str">
        <f t="shared" si="2"/>
        <v>Родос, ПКН 319R</v>
      </c>
      <c r="B61" s="1" t="s">
        <v>151</v>
      </c>
      <c r="C61" s="2" t="s">
        <v>63</v>
      </c>
      <c r="D61" s="3">
        <v>358</v>
      </c>
      <c r="E61" s="3">
        <v>128</v>
      </c>
      <c r="F61" s="4">
        <v>1950</v>
      </c>
      <c r="G61" s="39">
        <v>3250.67</v>
      </c>
      <c r="H61" s="39">
        <v>2641</v>
      </c>
      <c r="I61" s="39">
        <v>2064.1754500000002</v>
      </c>
      <c r="J61" s="4" t="s">
        <v>1</v>
      </c>
      <c r="K61" s="2" t="str">
        <f t="shared" si="3"/>
        <v>ПКН 319R, Л</v>
      </c>
      <c r="L61" t="str">
        <f t="shared" si="4"/>
        <v>Медно-алюминиевый конвектор  Родос. Настенный. Подключение боковое. Левое. Высота=358 мм, длина=1950 мм, глубина=128 мм.</v>
      </c>
      <c r="M61" s="4">
        <v>50</v>
      </c>
      <c r="N61" s="6" t="s">
        <v>3</v>
      </c>
      <c r="O61" s="7">
        <v>0</v>
      </c>
      <c r="P61" s="8" t="s">
        <v>4</v>
      </c>
    </row>
    <row r="62" spans="1:16" ht="20.100000000000001" customHeight="1" x14ac:dyDescent="0.25">
      <c r="A62" t="str">
        <f t="shared" si="2"/>
        <v>Родос, ПКН 320R</v>
      </c>
      <c r="B62" s="1" t="s">
        <v>151</v>
      </c>
      <c r="C62" s="2" t="s">
        <v>64</v>
      </c>
      <c r="D62" s="3">
        <v>358</v>
      </c>
      <c r="E62" s="3">
        <v>128</v>
      </c>
      <c r="F62" s="3">
        <v>2050</v>
      </c>
      <c r="G62" s="39">
        <v>3438.5699999999997</v>
      </c>
      <c r="H62" s="39">
        <v>2793</v>
      </c>
      <c r="I62" s="39">
        <v>2184</v>
      </c>
      <c r="J62" s="4" t="s">
        <v>1</v>
      </c>
      <c r="K62" s="2" t="str">
        <f t="shared" si="3"/>
        <v>ПКН 320R, Л</v>
      </c>
      <c r="L62" t="str">
        <f t="shared" si="4"/>
        <v>Медно-алюминиевый конвектор  Родос. Настенный. Подключение боковое. Левое. Высота=358 мм, длина=2050 мм, глубина=128 мм.</v>
      </c>
      <c r="M62" s="4">
        <v>50</v>
      </c>
      <c r="N62" s="6" t="s">
        <v>3</v>
      </c>
      <c r="O62" s="7">
        <v>0</v>
      </c>
      <c r="P62" s="8" t="s">
        <v>4</v>
      </c>
    </row>
    <row r="63" spans="1:16" ht="20.100000000000001" customHeight="1" x14ac:dyDescent="0.25">
      <c r="A63" t="str">
        <f t="shared" si="2"/>
        <v>Родос, ПКН 321R</v>
      </c>
      <c r="B63" s="1" t="s">
        <v>151</v>
      </c>
      <c r="C63" s="2" t="s">
        <v>65</v>
      </c>
      <c r="D63" s="3">
        <v>358</v>
      </c>
      <c r="E63" s="3">
        <v>128</v>
      </c>
      <c r="F63" s="4">
        <v>2150</v>
      </c>
      <c r="G63" s="39">
        <v>3627</v>
      </c>
      <c r="H63" s="39">
        <v>2946</v>
      </c>
      <c r="I63" s="39">
        <v>2302.80845</v>
      </c>
      <c r="J63" s="4" t="s">
        <v>1</v>
      </c>
      <c r="K63" s="2" t="str">
        <f t="shared" si="3"/>
        <v>ПКН 321R, Л</v>
      </c>
      <c r="L63" t="str">
        <f t="shared" si="4"/>
        <v>Медно-алюминиевый конвектор  Родос. Настенный. Подключение боковое. Левое. Высота=358 мм, длина=2150 мм, глубина=128 мм.</v>
      </c>
      <c r="M63" s="4">
        <v>50</v>
      </c>
      <c r="N63" s="6" t="s">
        <v>3</v>
      </c>
      <c r="O63" s="7">
        <v>0</v>
      </c>
      <c r="P63" s="8" t="s">
        <v>4</v>
      </c>
    </row>
    <row r="64" spans="1:16" ht="20.100000000000001" customHeight="1" x14ac:dyDescent="0.25">
      <c r="A64" t="str">
        <f t="shared" si="2"/>
        <v>Родос, ПКН 322R</v>
      </c>
      <c r="B64" s="1" t="s">
        <v>151</v>
      </c>
      <c r="C64" s="2" t="s">
        <v>66</v>
      </c>
      <c r="D64" s="3">
        <v>358</v>
      </c>
      <c r="E64" s="3">
        <v>128</v>
      </c>
      <c r="F64" s="3">
        <v>2250</v>
      </c>
      <c r="G64" s="39">
        <v>3815</v>
      </c>
      <c r="H64" s="39">
        <v>3098</v>
      </c>
      <c r="I64" s="39">
        <v>2422.1249500000004</v>
      </c>
      <c r="J64" s="4" t="s">
        <v>1</v>
      </c>
      <c r="K64" s="2" t="str">
        <f t="shared" si="3"/>
        <v>ПКН 322R, Л</v>
      </c>
      <c r="L64" t="str">
        <f t="shared" si="4"/>
        <v>Медно-алюминиевый конвектор  Родос. Настенный. Подключение боковое. Левое. Высота=358 мм, длина=2250 мм, глубина=128 мм.</v>
      </c>
      <c r="M64" s="4">
        <v>50</v>
      </c>
      <c r="N64" s="6" t="s">
        <v>3</v>
      </c>
      <c r="O64" s="7">
        <v>0</v>
      </c>
      <c r="P64" s="8" t="s">
        <v>4</v>
      </c>
    </row>
    <row r="65" spans="1:16" ht="20.100000000000001" customHeight="1" x14ac:dyDescent="0.25">
      <c r="A65" t="str">
        <f t="shared" si="2"/>
        <v>Родос, ПКН 323R</v>
      </c>
      <c r="B65" s="1" t="s">
        <v>151</v>
      </c>
      <c r="C65" s="2" t="s">
        <v>67</v>
      </c>
      <c r="D65" s="3">
        <v>358</v>
      </c>
      <c r="E65" s="3">
        <v>128</v>
      </c>
      <c r="F65" s="4">
        <v>2350</v>
      </c>
      <c r="G65" s="39">
        <v>4003</v>
      </c>
      <c r="H65" s="39">
        <v>3251</v>
      </c>
      <c r="I65" s="39">
        <v>2542</v>
      </c>
      <c r="J65" s="4" t="s">
        <v>1</v>
      </c>
      <c r="K65" s="2" t="str">
        <f t="shared" si="3"/>
        <v>ПКН 323R, Л</v>
      </c>
      <c r="L65" t="str">
        <f t="shared" si="4"/>
        <v>Медно-алюминиевый конвектор  Родос. Настенный. Подключение боковое. Левое. Высота=358 мм, длина=2350 мм, глубина=128 мм.</v>
      </c>
      <c r="M65" s="4">
        <v>50</v>
      </c>
      <c r="N65" s="6" t="s">
        <v>3</v>
      </c>
      <c r="O65" s="7">
        <v>0</v>
      </c>
      <c r="P65" s="8" t="s">
        <v>4</v>
      </c>
    </row>
    <row r="66" spans="1:16" ht="20.100000000000001" customHeight="1" x14ac:dyDescent="0.25">
      <c r="A66" t="str">
        <f t="shared" si="2"/>
        <v>Родос, ПКН 324R</v>
      </c>
      <c r="B66" s="1" t="s">
        <v>151</v>
      </c>
      <c r="C66" s="2" t="s">
        <v>68</v>
      </c>
      <c r="D66" s="3">
        <v>358</v>
      </c>
      <c r="E66" s="3">
        <v>128</v>
      </c>
      <c r="F66" s="3">
        <v>2450</v>
      </c>
      <c r="G66" s="39">
        <v>4191</v>
      </c>
      <c r="H66" s="39">
        <v>3404</v>
      </c>
      <c r="I66" s="39">
        <v>2660.7579500000002</v>
      </c>
      <c r="J66" s="4" t="s">
        <v>1</v>
      </c>
      <c r="K66" s="2" t="str">
        <f t="shared" ref="K66:K97" si="5">CONCATENATE(C66,", Л")</f>
        <v>ПКН 324R, Л</v>
      </c>
      <c r="L66" t="str">
        <f t="shared" ref="L66:L97" si="6">CONCATENATE("Медно-алюминиевый конвектор  Родос. Настенный. Подключение боковое. Левое. Высота=",D66, " мм, длина=",F66, " мм, глубина=",E66," мм.")</f>
        <v>Медно-алюминиевый конвектор  Родос. Настенный. Подключение боковое. Левое. Высота=358 мм, длина=2450 мм, глубина=128 мм.</v>
      </c>
      <c r="M66" s="4">
        <v>50</v>
      </c>
      <c r="N66" s="6" t="s">
        <v>3</v>
      </c>
      <c r="O66" s="7">
        <v>0</v>
      </c>
      <c r="P66" s="8" t="s">
        <v>4</v>
      </c>
    </row>
    <row r="67" spans="1:16" s="20" customFormat="1" ht="20.100000000000001" customHeight="1" x14ac:dyDescent="0.25">
      <c r="A67" s="20" t="str">
        <f t="shared" ref="A67:A130" si="7">CONCATENATE(B67,", ",C67)</f>
        <v>Родос, ПКН 325R</v>
      </c>
      <c r="B67" s="1" t="s">
        <v>151</v>
      </c>
      <c r="C67" s="21" t="s">
        <v>69</v>
      </c>
      <c r="D67" s="22">
        <v>358</v>
      </c>
      <c r="E67" s="22">
        <v>128</v>
      </c>
      <c r="F67" s="23">
        <v>2550</v>
      </c>
      <c r="G67" s="41">
        <v>4379</v>
      </c>
      <c r="H67" s="41">
        <v>3556</v>
      </c>
      <c r="I67" s="41">
        <v>2780.0744500000005</v>
      </c>
      <c r="J67" s="23" t="s">
        <v>1</v>
      </c>
      <c r="K67" s="21" t="str">
        <f t="shared" si="5"/>
        <v>ПКН 325R, Л</v>
      </c>
      <c r="L67" s="20" t="str">
        <f t="shared" si="6"/>
        <v>Медно-алюминиевый конвектор  Родос. Настенный. Подключение боковое. Левое. Высота=358 мм, длина=2550 мм, глубина=128 мм.</v>
      </c>
      <c r="M67" s="23">
        <v>50</v>
      </c>
      <c r="N67" s="24" t="s">
        <v>3</v>
      </c>
      <c r="O67" s="7">
        <v>0</v>
      </c>
      <c r="P67" s="25" t="s">
        <v>4</v>
      </c>
    </row>
    <row r="68" spans="1:16" s="26" customFormat="1" ht="20.100000000000001" customHeight="1" x14ac:dyDescent="0.25">
      <c r="A68" s="26" t="str">
        <f t="shared" si="7"/>
        <v>Родос, ПКН 404R</v>
      </c>
      <c r="B68" s="1" t="s">
        <v>151</v>
      </c>
      <c r="C68" s="9" t="s">
        <v>70</v>
      </c>
      <c r="D68" s="10">
        <v>458</v>
      </c>
      <c r="E68" s="10">
        <v>126</v>
      </c>
      <c r="F68" s="10">
        <v>450</v>
      </c>
      <c r="G68" s="40">
        <v>496.56999999999994</v>
      </c>
      <c r="H68" s="39">
        <v>403.21484000000004</v>
      </c>
      <c r="I68" s="39">
        <v>315.32194999999996</v>
      </c>
      <c r="J68" s="11" t="s">
        <v>1</v>
      </c>
      <c r="K68" s="9" t="str">
        <f t="shared" si="5"/>
        <v>ПКН 404R, Л</v>
      </c>
      <c r="L68" s="26" t="str">
        <f t="shared" si="6"/>
        <v>Медно-алюминиевый конвектор  Родос. Настенный. Подключение боковое. Левое. Высота=458 мм, длина=450 мм, глубина=126 мм.</v>
      </c>
      <c r="M68" s="27" t="s">
        <v>2</v>
      </c>
      <c r="N68" s="28" t="s">
        <v>3</v>
      </c>
      <c r="O68" s="7">
        <v>0</v>
      </c>
      <c r="P68" s="29" t="s">
        <v>4</v>
      </c>
    </row>
    <row r="69" spans="1:16" ht="20.100000000000001" customHeight="1" x14ac:dyDescent="0.25">
      <c r="A69" t="str">
        <f t="shared" si="7"/>
        <v>Родос, ПКН 405R</v>
      </c>
      <c r="B69" s="1" t="s">
        <v>151</v>
      </c>
      <c r="C69" s="2" t="s">
        <v>71</v>
      </c>
      <c r="D69" s="3">
        <v>458</v>
      </c>
      <c r="E69" s="3">
        <v>126</v>
      </c>
      <c r="F69" s="4">
        <v>550</v>
      </c>
      <c r="G69" s="40">
        <v>713</v>
      </c>
      <c r="H69" s="39">
        <v>578.52563999999995</v>
      </c>
      <c r="I69" s="39">
        <v>452.41844999999995</v>
      </c>
      <c r="J69" s="4" t="s">
        <v>1</v>
      </c>
      <c r="K69" s="2" t="str">
        <f t="shared" si="5"/>
        <v>ПКН 405R, Л</v>
      </c>
      <c r="L69" t="str">
        <f t="shared" si="6"/>
        <v>Медно-алюминиевый конвектор  Родос. Настенный. Подключение боковое. Левое. Высота=458 мм, длина=550 мм, глубина=126 мм.</v>
      </c>
      <c r="M69" s="4">
        <v>50</v>
      </c>
      <c r="N69" s="6" t="s">
        <v>3</v>
      </c>
      <c r="O69" s="7">
        <v>0</v>
      </c>
      <c r="P69" s="8" t="s">
        <v>4</v>
      </c>
    </row>
    <row r="70" spans="1:16" ht="20.100000000000001" customHeight="1" x14ac:dyDescent="0.25">
      <c r="A70" t="str">
        <f t="shared" si="7"/>
        <v>Родос, ПКН 406R</v>
      </c>
      <c r="B70" s="1" t="s">
        <v>151</v>
      </c>
      <c r="C70" s="2" t="s">
        <v>72</v>
      </c>
      <c r="D70" s="3">
        <v>458</v>
      </c>
      <c r="E70" s="3">
        <v>126</v>
      </c>
      <c r="F70" s="3">
        <v>650</v>
      </c>
      <c r="G70" s="40">
        <v>929</v>
      </c>
      <c r="H70" s="39">
        <v>753.83643999999993</v>
      </c>
      <c r="I70" s="39">
        <v>589.51495</v>
      </c>
      <c r="J70" s="4" t="s">
        <v>1</v>
      </c>
      <c r="K70" s="2" t="str">
        <f t="shared" si="5"/>
        <v>ПКН 406R, Л</v>
      </c>
      <c r="L70" t="str">
        <f t="shared" si="6"/>
        <v>Медно-алюминиевый конвектор  Родос. Настенный. Подключение боковое. Левое. Высота=458 мм, длина=650 мм, глубина=126 мм.</v>
      </c>
      <c r="M70" s="4">
        <v>50</v>
      </c>
      <c r="N70" s="6" t="s">
        <v>3</v>
      </c>
      <c r="O70" s="7">
        <v>0</v>
      </c>
      <c r="P70" s="8" t="s">
        <v>4</v>
      </c>
    </row>
    <row r="71" spans="1:16" ht="20.100000000000001" customHeight="1" x14ac:dyDescent="0.25">
      <c r="A71" t="str">
        <f t="shared" si="7"/>
        <v>Родос, ПКН 407R</v>
      </c>
      <c r="B71" s="1" t="s">
        <v>151</v>
      </c>
      <c r="C71" s="2" t="s">
        <v>73</v>
      </c>
      <c r="D71" s="3">
        <v>458</v>
      </c>
      <c r="E71" s="3">
        <v>126</v>
      </c>
      <c r="F71" s="4">
        <v>750</v>
      </c>
      <c r="G71" s="40">
        <v>1144.27</v>
      </c>
      <c r="H71" s="39">
        <v>929.1472399999999</v>
      </c>
      <c r="I71" s="39">
        <v>726.61144999999999</v>
      </c>
      <c r="J71" s="4" t="s">
        <v>1</v>
      </c>
      <c r="K71" s="2" t="str">
        <f t="shared" si="5"/>
        <v>ПКН 407R, Л</v>
      </c>
      <c r="L71" t="str">
        <f t="shared" si="6"/>
        <v>Медно-алюминиевый конвектор  Родос. Настенный. Подключение боковое. Левое. Высота=458 мм, длина=750 мм, глубина=126 мм.</v>
      </c>
      <c r="M71" s="4">
        <v>50</v>
      </c>
      <c r="N71" s="6" t="s">
        <v>3</v>
      </c>
      <c r="O71" s="7">
        <v>0</v>
      </c>
      <c r="P71" s="8" t="s">
        <v>4</v>
      </c>
    </row>
    <row r="72" spans="1:16" ht="20.100000000000001" customHeight="1" x14ac:dyDescent="0.25">
      <c r="A72" t="str">
        <f t="shared" si="7"/>
        <v>Родос, ПКН 408R</v>
      </c>
      <c r="B72" s="1" t="s">
        <v>151</v>
      </c>
      <c r="C72" s="2" t="s">
        <v>74</v>
      </c>
      <c r="D72" s="3">
        <v>458</v>
      </c>
      <c r="E72" s="3">
        <v>126</v>
      </c>
      <c r="F72" s="3">
        <v>850</v>
      </c>
      <c r="G72" s="40">
        <v>1360.1699999999998</v>
      </c>
      <c r="H72" s="39">
        <v>1105</v>
      </c>
      <c r="I72" s="39">
        <v>863.70794999999987</v>
      </c>
      <c r="J72" s="4" t="s">
        <v>1</v>
      </c>
      <c r="K72" s="2" t="str">
        <f t="shared" si="5"/>
        <v>ПКН 408R, Л</v>
      </c>
      <c r="L72" t="str">
        <f t="shared" si="6"/>
        <v>Медно-алюминиевый конвектор  Родос. Настенный. Подключение боковое. Левое. Высота=458 мм, длина=850 мм, глубина=126 мм.</v>
      </c>
      <c r="M72" s="4">
        <v>50</v>
      </c>
      <c r="N72" s="6" t="s">
        <v>3</v>
      </c>
      <c r="O72" s="7">
        <v>0</v>
      </c>
      <c r="P72" s="8" t="s">
        <v>4</v>
      </c>
    </row>
    <row r="73" spans="1:16" ht="20.100000000000001" customHeight="1" x14ac:dyDescent="0.25">
      <c r="A73" t="str">
        <f t="shared" si="7"/>
        <v>Родос, ПКН 409R</v>
      </c>
      <c r="B73" s="1" t="s">
        <v>151</v>
      </c>
      <c r="C73" s="2" t="s">
        <v>75</v>
      </c>
      <c r="D73" s="3">
        <v>458</v>
      </c>
      <c r="E73" s="3">
        <v>126</v>
      </c>
      <c r="F73" s="4">
        <v>950</v>
      </c>
      <c r="G73" s="40">
        <v>1576.07</v>
      </c>
      <c r="H73" s="39">
        <v>1279.76884</v>
      </c>
      <c r="I73" s="39">
        <v>1000.80445</v>
      </c>
      <c r="J73" s="4" t="s">
        <v>1</v>
      </c>
      <c r="K73" s="2" t="str">
        <f t="shared" si="5"/>
        <v>ПКН 409R, Л</v>
      </c>
      <c r="L73" t="str">
        <f t="shared" si="6"/>
        <v>Медно-алюминиевый конвектор  Родос. Настенный. Подключение боковое. Левое. Высота=458 мм, длина=950 мм, глубина=126 мм.</v>
      </c>
      <c r="M73" s="4">
        <v>50</v>
      </c>
      <c r="N73" s="6" t="s">
        <v>3</v>
      </c>
      <c r="O73" s="7">
        <v>0</v>
      </c>
      <c r="P73" s="8" t="s">
        <v>4</v>
      </c>
    </row>
    <row r="74" spans="1:16" ht="20.100000000000001" customHeight="1" x14ac:dyDescent="0.25">
      <c r="A74" t="str">
        <f t="shared" si="7"/>
        <v>Родос, ПКН 410R</v>
      </c>
      <c r="B74" s="1" t="s">
        <v>151</v>
      </c>
      <c r="C74" s="2" t="s">
        <v>76</v>
      </c>
      <c r="D74" s="3">
        <v>458</v>
      </c>
      <c r="E74" s="3">
        <v>126</v>
      </c>
      <c r="F74" s="3">
        <v>1050</v>
      </c>
      <c r="G74" s="40">
        <v>1791.9699999999998</v>
      </c>
      <c r="H74" s="39">
        <v>1456</v>
      </c>
      <c r="I74" s="39">
        <v>1137.90095</v>
      </c>
      <c r="J74" s="4" t="s">
        <v>1</v>
      </c>
      <c r="K74" s="2" t="str">
        <f t="shared" si="5"/>
        <v>ПКН 410R, Л</v>
      </c>
      <c r="L74" t="str">
        <f t="shared" si="6"/>
        <v>Медно-алюминиевый конвектор  Родос. Настенный. Подключение боковое. Левое. Высота=458 мм, длина=1050 мм, глубина=126 мм.</v>
      </c>
      <c r="M74" s="4">
        <v>50</v>
      </c>
      <c r="N74" s="6" t="s">
        <v>3</v>
      </c>
      <c r="O74" s="7">
        <v>0</v>
      </c>
      <c r="P74" s="8" t="s">
        <v>4</v>
      </c>
    </row>
    <row r="75" spans="1:16" ht="20.100000000000001" customHeight="1" x14ac:dyDescent="0.25">
      <c r="A75" t="str">
        <f t="shared" si="7"/>
        <v>Родос, ПКН 411R</v>
      </c>
      <c r="B75" s="1" t="s">
        <v>151</v>
      </c>
      <c r="C75" s="2" t="s">
        <v>77</v>
      </c>
      <c r="D75" s="3">
        <v>458</v>
      </c>
      <c r="E75" s="3">
        <v>126</v>
      </c>
      <c r="F75" s="4">
        <v>1150</v>
      </c>
      <c r="G75" s="40">
        <v>2007.8700000000001</v>
      </c>
      <c r="H75" s="39">
        <v>1631</v>
      </c>
      <c r="I75" s="39">
        <v>1274.9974500000001</v>
      </c>
      <c r="J75" s="4" t="s">
        <v>1</v>
      </c>
      <c r="K75" s="2" t="str">
        <f t="shared" si="5"/>
        <v>ПКН 411R, Л</v>
      </c>
      <c r="L75" t="str">
        <f t="shared" si="6"/>
        <v>Медно-алюминиевый конвектор  Родос. Настенный. Подключение боковое. Левое. Высота=458 мм, длина=1150 мм, глубина=126 мм.</v>
      </c>
      <c r="M75" s="4">
        <v>50</v>
      </c>
      <c r="N75" s="6" t="s">
        <v>3</v>
      </c>
      <c r="O75" s="7">
        <v>0</v>
      </c>
      <c r="P75" s="8" t="s">
        <v>4</v>
      </c>
    </row>
    <row r="76" spans="1:16" ht="20.100000000000001" customHeight="1" x14ac:dyDescent="0.25">
      <c r="A76" t="str">
        <f t="shared" si="7"/>
        <v>Родос, ПКН 412R</v>
      </c>
      <c r="B76" s="1" t="s">
        <v>151</v>
      </c>
      <c r="C76" s="2" t="s">
        <v>78</v>
      </c>
      <c r="D76" s="3">
        <v>458</v>
      </c>
      <c r="E76" s="3">
        <v>126</v>
      </c>
      <c r="F76" s="3">
        <v>1250</v>
      </c>
      <c r="G76" s="40">
        <v>2223.77</v>
      </c>
      <c r="H76" s="39">
        <v>1805.7012400000001</v>
      </c>
      <c r="I76" s="39">
        <v>1412.0939499999999</v>
      </c>
      <c r="J76" s="4" t="s">
        <v>1</v>
      </c>
      <c r="K76" s="2" t="str">
        <f t="shared" si="5"/>
        <v>ПКН 412R, Л</v>
      </c>
      <c r="L76" t="str">
        <f t="shared" si="6"/>
        <v>Медно-алюминиевый конвектор  Родос. Настенный. Подключение боковое. Левое. Высота=458 мм, длина=1250 мм, глубина=126 мм.</v>
      </c>
      <c r="M76" s="4">
        <v>50</v>
      </c>
      <c r="N76" s="6" t="s">
        <v>3</v>
      </c>
      <c r="O76" s="7">
        <v>0</v>
      </c>
      <c r="P76" s="8" t="s">
        <v>4</v>
      </c>
    </row>
    <row r="77" spans="1:16" ht="20.100000000000001" customHeight="1" x14ac:dyDescent="0.25">
      <c r="A77" t="str">
        <f t="shared" si="7"/>
        <v>Родос, ПКН 413R</v>
      </c>
      <c r="B77" s="1" t="s">
        <v>151</v>
      </c>
      <c r="C77" s="2" t="s">
        <v>79</v>
      </c>
      <c r="D77" s="3">
        <v>458</v>
      </c>
      <c r="E77" s="3">
        <v>126</v>
      </c>
      <c r="F77" s="4">
        <v>1350</v>
      </c>
      <c r="G77" s="40">
        <v>2439.67</v>
      </c>
      <c r="H77" s="39">
        <v>1982</v>
      </c>
      <c r="I77" s="39">
        <v>1549.1904500000001</v>
      </c>
      <c r="J77" s="4" t="s">
        <v>1</v>
      </c>
      <c r="K77" s="2" t="str">
        <f t="shared" si="5"/>
        <v>ПКН 413R, Л</v>
      </c>
      <c r="L77" t="str">
        <f t="shared" si="6"/>
        <v>Медно-алюминиевый конвектор  Родос. Настенный. Подключение боковое. Левое. Высота=458 мм, длина=1350 мм, глубина=126 мм.</v>
      </c>
      <c r="M77" s="4">
        <v>50</v>
      </c>
      <c r="N77" s="6" t="s">
        <v>3</v>
      </c>
      <c r="O77" s="7">
        <v>0</v>
      </c>
      <c r="P77" s="8" t="s">
        <v>4</v>
      </c>
    </row>
    <row r="78" spans="1:16" ht="20.100000000000001" customHeight="1" x14ac:dyDescent="0.25">
      <c r="A78" t="str">
        <f t="shared" si="7"/>
        <v>Родос, ПКН 414R</v>
      </c>
      <c r="B78" s="1" t="s">
        <v>151</v>
      </c>
      <c r="C78" s="2" t="s">
        <v>80</v>
      </c>
      <c r="D78" s="3">
        <v>458</v>
      </c>
      <c r="E78" s="3">
        <v>126</v>
      </c>
      <c r="F78" s="3">
        <v>1450</v>
      </c>
      <c r="G78" s="40">
        <v>2655.57</v>
      </c>
      <c r="H78" s="39">
        <v>2157</v>
      </c>
      <c r="I78" s="39">
        <v>1686.2869499999999</v>
      </c>
      <c r="J78" s="4" t="s">
        <v>1</v>
      </c>
      <c r="K78" s="2" t="str">
        <f t="shared" si="5"/>
        <v>ПКН 414R, Л</v>
      </c>
      <c r="L78" t="str">
        <f t="shared" si="6"/>
        <v>Медно-алюминиевый конвектор  Родос. Настенный. Подключение боковое. Левое. Высота=458 мм, длина=1450 мм, глубина=126 мм.</v>
      </c>
      <c r="M78" s="4">
        <v>50</v>
      </c>
      <c r="N78" s="6" t="s">
        <v>3</v>
      </c>
      <c r="O78" s="7">
        <v>0</v>
      </c>
      <c r="P78" s="8" t="s">
        <v>4</v>
      </c>
    </row>
    <row r="79" spans="1:16" ht="20.100000000000001" customHeight="1" x14ac:dyDescent="0.25">
      <c r="A79" t="str">
        <f t="shared" si="7"/>
        <v>Родос, ПКН 415R</v>
      </c>
      <c r="B79" s="1" t="s">
        <v>151</v>
      </c>
      <c r="C79" s="2" t="s">
        <v>81</v>
      </c>
      <c r="D79" s="3">
        <v>458</v>
      </c>
      <c r="E79" s="3">
        <v>126</v>
      </c>
      <c r="F79" s="4">
        <v>1550</v>
      </c>
      <c r="G79" s="40">
        <v>2872</v>
      </c>
      <c r="H79" s="39">
        <v>2331.63364</v>
      </c>
      <c r="I79" s="39">
        <v>1824</v>
      </c>
      <c r="J79" s="4" t="s">
        <v>1</v>
      </c>
      <c r="K79" s="2" t="str">
        <f t="shared" si="5"/>
        <v>ПКН 415R, Л</v>
      </c>
      <c r="L79" t="str">
        <f t="shared" si="6"/>
        <v>Медно-алюминиевый конвектор  Родос. Настенный. Подключение боковое. Левое. Высота=458 мм, длина=1550 мм, глубина=126 мм.</v>
      </c>
      <c r="M79" s="4">
        <v>50</v>
      </c>
      <c r="N79" s="6" t="s">
        <v>3</v>
      </c>
      <c r="O79" s="7">
        <v>0</v>
      </c>
      <c r="P79" s="8" t="s">
        <v>4</v>
      </c>
    </row>
    <row r="80" spans="1:16" ht="20.100000000000001" customHeight="1" x14ac:dyDescent="0.25">
      <c r="A80" t="str">
        <f t="shared" si="7"/>
        <v>Родос, ПКН 416R</v>
      </c>
      <c r="B80" s="1" t="s">
        <v>151</v>
      </c>
      <c r="C80" s="2" t="s">
        <v>82</v>
      </c>
      <c r="D80" s="3">
        <v>458</v>
      </c>
      <c r="E80" s="3">
        <v>126</v>
      </c>
      <c r="F80" s="3">
        <v>1650</v>
      </c>
      <c r="G80" s="40">
        <v>3088</v>
      </c>
      <c r="H80" s="39">
        <v>2508</v>
      </c>
      <c r="I80" s="39">
        <v>1961</v>
      </c>
      <c r="J80" s="4" t="s">
        <v>1</v>
      </c>
      <c r="K80" s="2" t="str">
        <f t="shared" si="5"/>
        <v>ПКН 416R, Л</v>
      </c>
      <c r="L80" t="str">
        <f t="shared" si="6"/>
        <v>Медно-алюминиевый конвектор  Родос. Настенный. Подключение боковое. Левое. Высота=458 мм, длина=1650 мм, глубина=126 мм.</v>
      </c>
      <c r="M80" s="4">
        <v>50</v>
      </c>
      <c r="N80" s="6" t="s">
        <v>3</v>
      </c>
      <c r="O80" s="7">
        <v>0</v>
      </c>
      <c r="P80" s="8" t="s">
        <v>4</v>
      </c>
    </row>
    <row r="81" spans="1:16" ht="20.100000000000001" customHeight="1" x14ac:dyDescent="0.25">
      <c r="A81" t="str">
        <f t="shared" si="7"/>
        <v>Родос, ПКН 417R</v>
      </c>
      <c r="B81" s="1" t="s">
        <v>151</v>
      </c>
      <c r="C81" s="2" t="s">
        <v>83</v>
      </c>
      <c r="D81" s="3">
        <v>458</v>
      </c>
      <c r="E81" s="3">
        <v>126</v>
      </c>
      <c r="F81" s="4">
        <v>1750</v>
      </c>
      <c r="G81" s="40">
        <v>3304</v>
      </c>
      <c r="H81" s="39">
        <v>2683</v>
      </c>
      <c r="I81" s="39">
        <v>2097.57645</v>
      </c>
      <c r="J81" s="4" t="s">
        <v>1</v>
      </c>
      <c r="K81" s="2" t="str">
        <f t="shared" si="5"/>
        <v>ПКН 417R, Л</v>
      </c>
      <c r="L81" t="str">
        <f t="shared" si="6"/>
        <v>Медно-алюминиевый конвектор  Родос. Настенный. Подключение боковое. Левое. Высота=458 мм, длина=1750 мм, глубина=126 мм.</v>
      </c>
      <c r="M81" s="4">
        <v>50</v>
      </c>
      <c r="N81" s="6" t="s">
        <v>3</v>
      </c>
      <c r="O81" s="7">
        <v>0</v>
      </c>
      <c r="P81" s="8" t="s">
        <v>4</v>
      </c>
    </row>
    <row r="82" spans="1:16" ht="20.100000000000001" customHeight="1" x14ac:dyDescent="0.25">
      <c r="A82" t="str">
        <f t="shared" si="7"/>
        <v>Родос, ПКН 418R</v>
      </c>
      <c r="B82" s="1" t="s">
        <v>151</v>
      </c>
      <c r="C82" s="2" t="s">
        <v>84</v>
      </c>
      <c r="D82" s="3">
        <v>458</v>
      </c>
      <c r="E82" s="3">
        <v>126</v>
      </c>
      <c r="F82" s="3">
        <v>1850</v>
      </c>
      <c r="G82" s="40">
        <v>3520</v>
      </c>
      <c r="H82" s="39">
        <v>2859</v>
      </c>
      <c r="I82" s="39">
        <v>2234.6729499999997</v>
      </c>
      <c r="J82" s="4" t="s">
        <v>1</v>
      </c>
      <c r="K82" s="2" t="str">
        <f t="shared" si="5"/>
        <v>ПКН 418R, Л</v>
      </c>
      <c r="L82" t="str">
        <f t="shared" si="6"/>
        <v>Медно-алюминиевый конвектор  Родос. Настенный. Подключение боковое. Левое. Высота=458 мм, длина=1850 мм, глубина=126 мм.</v>
      </c>
      <c r="M82" s="4">
        <v>50</v>
      </c>
      <c r="N82" s="6" t="s">
        <v>3</v>
      </c>
      <c r="O82" s="7">
        <v>0</v>
      </c>
      <c r="P82" s="8" t="s">
        <v>4</v>
      </c>
    </row>
    <row r="83" spans="1:16" ht="20.100000000000001" customHeight="1" x14ac:dyDescent="0.25">
      <c r="A83" t="str">
        <f t="shared" si="7"/>
        <v>Родос, ПКН 419R</v>
      </c>
      <c r="B83" s="1" t="s">
        <v>151</v>
      </c>
      <c r="C83" s="2" t="s">
        <v>85</v>
      </c>
      <c r="D83" s="3">
        <v>458</v>
      </c>
      <c r="E83" s="3">
        <v>126</v>
      </c>
      <c r="F83" s="4">
        <v>1950</v>
      </c>
      <c r="G83" s="40">
        <v>3736</v>
      </c>
      <c r="H83" s="39">
        <v>3034</v>
      </c>
      <c r="I83" s="39">
        <v>2371.7694499999998</v>
      </c>
      <c r="J83" s="4" t="s">
        <v>1</v>
      </c>
      <c r="K83" s="2" t="str">
        <f t="shared" si="5"/>
        <v>ПКН 419R, Л</v>
      </c>
      <c r="L83" t="str">
        <f t="shared" si="6"/>
        <v>Медно-алюминиевый конвектор  Родос. Настенный. Подключение боковое. Левое. Высота=458 мм, длина=1950 мм, глубина=126 мм.</v>
      </c>
      <c r="M83" s="4">
        <v>50</v>
      </c>
      <c r="N83" s="6" t="s">
        <v>3</v>
      </c>
      <c r="O83" s="7">
        <v>0</v>
      </c>
      <c r="P83" s="8" t="s">
        <v>4</v>
      </c>
    </row>
    <row r="84" spans="1:16" ht="20.100000000000001" customHeight="1" x14ac:dyDescent="0.25">
      <c r="A84" t="str">
        <f t="shared" si="7"/>
        <v>Родос, ПКН 420R</v>
      </c>
      <c r="B84" s="1" t="s">
        <v>151</v>
      </c>
      <c r="C84" s="2" t="s">
        <v>86</v>
      </c>
      <c r="D84" s="3">
        <v>458</v>
      </c>
      <c r="E84" s="3">
        <v>126</v>
      </c>
      <c r="F84" s="3">
        <v>2050</v>
      </c>
      <c r="G84" s="40">
        <v>3952</v>
      </c>
      <c r="H84" s="39">
        <v>3209</v>
      </c>
      <c r="I84" s="39">
        <v>2508.8659500000003</v>
      </c>
      <c r="J84" s="4" t="s">
        <v>1</v>
      </c>
      <c r="K84" s="2" t="str">
        <f t="shared" si="5"/>
        <v>ПКН 420R, Л</v>
      </c>
      <c r="L84" t="str">
        <f t="shared" si="6"/>
        <v>Медно-алюминиевый конвектор  Родос. Настенный. Подключение боковое. Левое. Высота=458 мм, длина=2050 мм, глубина=126 мм.</v>
      </c>
      <c r="M84" s="4">
        <v>50</v>
      </c>
      <c r="N84" s="6" t="s">
        <v>3</v>
      </c>
      <c r="O84" s="7">
        <v>0</v>
      </c>
      <c r="P84" s="8" t="s">
        <v>4</v>
      </c>
    </row>
    <row r="85" spans="1:16" ht="20.100000000000001" customHeight="1" x14ac:dyDescent="0.25">
      <c r="A85" t="str">
        <f t="shared" si="7"/>
        <v>Родос, ПКН 421R</v>
      </c>
      <c r="B85" s="1" t="s">
        <v>151</v>
      </c>
      <c r="C85" s="2" t="s">
        <v>87</v>
      </c>
      <c r="D85" s="3">
        <v>458</v>
      </c>
      <c r="E85" s="3">
        <v>126</v>
      </c>
      <c r="F85" s="4">
        <v>2150</v>
      </c>
      <c r="G85" s="40">
        <v>4168</v>
      </c>
      <c r="H85" s="39">
        <v>3385</v>
      </c>
      <c r="I85" s="39">
        <v>2645.96245</v>
      </c>
      <c r="J85" s="4" t="s">
        <v>1</v>
      </c>
      <c r="K85" s="2" t="str">
        <f t="shared" si="5"/>
        <v>ПКН 421R, Л</v>
      </c>
      <c r="L85" t="str">
        <f t="shared" si="6"/>
        <v>Медно-алюминиевый конвектор  Родос. Настенный. Подключение боковое. Левое. Высота=458 мм, длина=2150 мм, глубина=126 мм.</v>
      </c>
      <c r="M85" s="4">
        <v>50</v>
      </c>
      <c r="N85" s="6" t="s">
        <v>3</v>
      </c>
      <c r="O85" s="7">
        <v>0</v>
      </c>
      <c r="P85" s="8" t="s">
        <v>4</v>
      </c>
    </row>
    <row r="86" spans="1:16" ht="20.100000000000001" customHeight="1" x14ac:dyDescent="0.25">
      <c r="A86" t="str">
        <f t="shared" si="7"/>
        <v>Родос, ПКН 422R</v>
      </c>
      <c r="B86" s="1" t="s">
        <v>151</v>
      </c>
      <c r="C86" s="2" t="s">
        <v>88</v>
      </c>
      <c r="D86" s="3">
        <v>458</v>
      </c>
      <c r="E86" s="3">
        <v>126</v>
      </c>
      <c r="F86" s="3">
        <v>2250</v>
      </c>
      <c r="G86" s="40">
        <v>4384</v>
      </c>
      <c r="H86" s="39">
        <v>3560</v>
      </c>
      <c r="I86" s="39">
        <v>2783.0589500000001</v>
      </c>
      <c r="J86" s="4" t="s">
        <v>1</v>
      </c>
      <c r="K86" s="2" t="str">
        <f t="shared" si="5"/>
        <v>ПКН 422R, Л</v>
      </c>
      <c r="L86" t="str">
        <f t="shared" si="6"/>
        <v>Медно-алюминиевый конвектор  Родос. Настенный. Подключение боковое. Левое. Высота=458 мм, длина=2250 мм, глубина=126 мм.</v>
      </c>
      <c r="M86" s="4">
        <v>50</v>
      </c>
      <c r="N86" s="6" t="s">
        <v>3</v>
      </c>
      <c r="O86" s="7">
        <v>0</v>
      </c>
      <c r="P86" s="8" t="s">
        <v>4</v>
      </c>
    </row>
    <row r="87" spans="1:16" ht="20.100000000000001" customHeight="1" x14ac:dyDescent="0.25">
      <c r="A87" t="str">
        <f t="shared" si="7"/>
        <v>Родос, ПКН 423R</v>
      </c>
      <c r="B87" s="1" t="s">
        <v>151</v>
      </c>
      <c r="C87" s="2" t="s">
        <v>89</v>
      </c>
      <c r="D87" s="3">
        <v>458</v>
      </c>
      <c r="E87" s="3">
        <v>126</v>
      </c>
      <c r="F87" s="4">
        <v>2350</v>
      </c>
      <c r="G87" s="40">
        <v>4600</v>
      </c>
      <c r="H87" s="39">
        <v>3735</v>
      </c>
      <c r="I87" s="39">
        <v>2920.1554499999997</v>
      </c>
      <c r="J87" s="4" t="s">
        <v>1</v>
      </c>
      <c r="K87" s="2" t="str">
        <f t="shared" si="5"/>
        <v>ПКН 423R, Л</v>
      </c>
      <c r="L87" t="str">
        <f t="shared" si="6"/>
        <v>Медно-алюминиевый конвектор  Родос. Настенный. Подключение боковое. Левое. Высота=458 мм, длина=2350 мм, глубина=126 мм.</v>
      </c>
      <c r="M87" s="4">
        <v>50</v>
      </c>
      <c r="N87" s="6" t="s">
        <v>3</v>
      </c>
      <c r="O87" s="7">
        <v>0</v>
      </c>
      <c r="P87" s="8" t="s">
        <v>4</v>
      </c>
    </row>
    <row r="88" spans="1:16" ht="20.100000000000001" customHeight="1" x14ac:dyDescent="0.25">
      <c r="A88" t="str">
        <f t="shared" si="7"/>
        <v>Родос, ПКН 424R</v>
      </c>
      <c r="B88" s="1" t="s">
        <v>151</v>
      </c>
      <c r="C88" s="2" t="s">
        <v>90</v>
      </c>
      <c r="D88" s="3">
        <v>458</v>
      </c>
      <c r="E88" s="3">
        <v>126</v>
      </c>
      <c r="F88" s="3">
        <v>2450</v>
      </c>
      <c r="G88" s="40">
        <v>4816</v>
      </c>
      <c r="H88" s="39">
        <v>3911</v>
      </c>
      <c r="I88" s="39">
        <v>3058</v>
      </c>
      <c r="J88" s="4" t="s">
        <v>1</v>
      </c>
      <c r="K88" s="2" t="str">
        <f t="shared" si="5"/>
        <v>ПКН 424R, Л</v>
      </c>
      <c r="L88" t="str">
        <f t="shared" si="6"/>
        <v>Медно-алюминиевый конвектор  Родос. Настенный. Подключение боковое. Левое. Высота=458 мм, длина=2450 мм, глубина=126 мм.</v>
      </c>
      <c r="M88" s="4">
        <v>50</v>
      </c>
      <c r="N88" s="6" t="s">
        <v>3</v>
      </c>
      <c r="O88" s="7">
        <v>0</v>
      </c>
      <c r="P88" s="8" t="s">
        <v>4</v>
      </c>
    </row>
    <row r="89" spans="1:16" s="20" customFormat="1" ht="20.100000000000001" customHeight="1" x14ac:dyDescent="0.25">
      <c r="A89" s="20" t="str">
        <f t="shared" si="7"/>
        <v>Родос, ПКН 425R</v>
      </c>
      <c r="B89" s="1" t="s">
        <v>151</v>
      </c>
      <c r="C89" s="21" t="s">
        <v>91</v>
      </c>
      <c r="D89" s="22">
        <v>458</v>
      </c>
      <c r="E89" s="22">
        <v>126</v>
      </c>
      <c r="F89" s="23">
        <v>2550</v>
      </c>
      <c r="G89" s="42">
        <v>5030.4699999999993</v>
      </c>
      <c r="H89" s="41">
        <v>4086.0000000000005</v>
      </c>
      <c r="I89" s="41">
        <v>3195</v>
      </c>
      <c r="J89" s="23" t="s">
        <v>1</v>
      </c>
      <c r="K89" s="21" t="str">
        <f t="shared" si="5"/>
        <v>ПКН 425R, Л</v>
      </c>
      <c r="L89" s="20" t="str">
        <f t="shared" si="6"/>
        <v>Медно-алюминиевый конвектор  Родос. Настенный. Подключение боковое. Левое. Высота=458 мм, длина=2550 мм, глубина=126 мм.</v>
      </c>
      <c r="M89" s="23">
        <v>50</v>
      </c>
      <c r="N89" s="24" t="s">
        <v>3</v>
      </c>
      <c r="O89" s="7">
        <v>0</v>
      </c>
      <c r="P89" s="25" t="s">
        <v>4</v>
      </c>
    </row>
    <row r="90" spans="1:16" ht="20.100000000000001" customHeight="1" x14ac:dyDescent="0.25">
      <c r="A90" t="str">
        <f t="shared" si="7"/>
        <v>Родос, ПКН 504R</v>
      </c>
      <c r="B90" s="1" t="s">
        <v>151</v>
      </c>
      <c r="C90" s="2" t="s">
        <v>92</v>
      </c>
      <c r="D90" s="3">
        <v>558</v>
      </c>
      <c r="E90" s="3">
        <v>131</v>
      </c>
      <c r="F90" s="3">
        <v>450</v>
      </c>
      <c r="G90" s="40">
        <v>532.91</v>
      </c>
      <c r="H90" s="39">
        <v>432.72291999999999</v>
      </c>
      <c r="I90" s="39">
        <v>338.39785000000001</v>
      </c>
      <c r="J90" s="4" t="s">
        <v>1</v>
      </c>
      <c r="K90" s="2" t="str">
        <f t="shared" si="5"/>
        <v>ПКН 504R, Л</v>
      </c>
      <c r="L90" t="str">
        <f t="shared" si="6"/>
        <v>Медно-алюминиевый конвектор  Родос. Настенный. Подключение боковое. Левое. Высота=558 мм, длина=450 мм, глубина=131 мм.</v>
      </c>
      <c r="M90" s="5" t="s">
        <v>2</v>
      </c>
      <c r="N90" s="6" t="s">
        <v>3</v>
      </c>
      <c r="O90" s="7">
        <v>0</v>
      </c>
      <c r="P90" s="8" t="s">
        <v>4</v>
      </c>
    </row>
    <row r="91" spans="1:16" ht="20.100000000000001" customHeight="1" x14ac:dyDescent="0.25">
      <c r="A91" t="str">
        <f t="shared" si="7"/>
        <v>Родос, ПКН 505R</v>
      </c>
      <c r="B91" s="1" t="s">
        <v>151</v>
      </c>
      <c r="C91" s="2" t="s">
        <v>93</v>
      </c>
      <c r="D91" s="3">
        <v>558</v>
      </c>
      <c r="E91" s="3">
        <v>131</v>
      </c>
      <c r="F91" s="4">
        <v>550</v>
      </c>
      <c r="G91" s="40">
        <v>764.61</v>
      </c>
      <c r="H91" s="39">
        <v>620.86332000000004</v>
      </c>
      <c r="I91" s="39">
        <v>485</v>
      </c>
      <c r="J91" s="4" t="s">
        <v>1</v>
      </c>
      <c r="K91" s="2" t="str">
        <f t="shared" si="5"/>
        <v>ПКН 505R, Л</v>
      </c>
      <c r="L91" t="str">
        <f t="shared" si="6"/>
        <v>Медно-алюминиевый конвектор  Родос. Настенный. Подключение боковое. Левое. Высота=558 мм, длина=550 мм, глубина=131 мм.</v>
      </c>
      <c r="M91" s="4">
        <v>50</v>
      </c>
      <c r="N91" s="6" t="s">
        <v>3</v>
      </c>
      <c r="O91" s="7">
        <v>0</v>
      </c>
      <c r="P91" s="8" t="s">
        <v>4</v>
      </c>
    </row>
    <row r="92" spans="1:16" ht="20.100000000000001" customHeight="1" x14ac:dyDescent="0.25">
      <c r="A92" t="str">
        <f t="shared" si="7"/>
        <v>Родос, ПКН 506R</v>
      </c>
      <c r="B92" s="1" t="s">
        <v>151</v>
      </c>
      <c r="C92" s="2" t="s">
        <v>94</v>
      </c>
      <c r="D92" s="3">
        <v>558</v>
      </c>
      <c r="E92" s="3">
        <v>131</v>
      </c>
      <c r="F92" s="3">
        <v>650</v>
      </c>
      <c r="G92" s="40">
        <v>996.31000000000006</v>
      </c>
      <c r="H92" s="39">
        <v>809.00372000000004</v>
      </c>
      <c r="I92" s="39">
        <v>632.65685000000008</v>
      </c>
      <c r="J92" s="4" t="s">
        <v>1</v>
      </c>
      <c r="K92" s="2" t="str">
        <f t="shared" si="5"/>
        <v>ПКН 506R, Л</v>
      </c>
      <c r="L92" t="str">
        <f t="shared" si="6"/>
        <v>Медно-алюминиевый конвектор  Родос. Настенный. Подключение боковое. Левое. Высота=558 мм, длина=650 мм, глубина=131 мм.</v>
      </c>
      <c r="M92" s="4">
        <v>50</v>
      </c>
      <c r="N92" s="6" t="s">
        <v>3</v>
      </c>
      <c r="O92" s="7">
        <v>0</v>
      </c>
      <c r="P92" s="8" t="s">
        <v>4</v>
      </c>
    </row>
    <row r="93" spans="1:16" ht="20.100000000000001" customHeight="1" x14ac:dyDescent="0.25">
      <c r="A93" t="str">
        <f t="shared" si="7"/>
        <v>Родос, ПКН 507R</v>
      </c>
      <c r="B93" s="1" t="s">
        <v>151</v>
      </c>
      <c r="C93" s="2" t="s">
        <v>95</v>
      </c>
      <c r="D93" s="3">
        <v>558</v>
      </c>
      <c r="E93" s="3">
        <v>131</v>
      </c>
      <c r="F93" s="4">
        <v>750</v>
      </c>
      <c r="G93" s="40">
        <v>1228.01</v>
      </c>
      <c r="H93" s="39">
        <v>997.14412000000004</v>
      </c>
      <c r="I93" s="39">
        <v>779.78635000000008</v>
      </c>
      <c r="J93" s="4" t="s">
        <v>1</v>
      </c>
      <c r="K93" s="2" t="str">
        <f t="shared" si="5"/>
        <v>ПКН 507R, Л</v>
      </c>
      <c r="L93" t="str">
        <f t="shared" si="6"/>
        <v>Медно-алюминиевый конвектор  Родос. Настенный. Подключение боковое. Левое. Высота=558 мм, длина=750 мм, глубина=131 мм.</v>
      </c>
      <c r="M93" s="4">
        <v>50</v>
      </c>
      <c r="N93" s="6" t="s">
        <v>3</v>
      </c>
      <c r="O93" s="7">
        <v>0</v>
      </c>
      <c r="P93" s="8" t="s">
        <v>4</v>
      </c>
    </row>
    <row r="94" spans="1:16" ht="20.100000000000001" customHeight="1" x14ac:dyDescent="0.25">
      <c r="A94" t="str">
        <f t="shared" si="7"/>
        <v>Родос, ПКН 508R</v>
      </c>
      <c r="B94" s="1" t="s">
        <v>151</v>
      </c>
      <c r="C94" s="2" t="s">
        <v>96</v>
      </c>
      <c r="D94" s="3">
        <v>558</v>
      </c>
      <c r="E94" s="3">
        <v>131</v>
      </c>
      <c r="F94" s="3">
        <v>850</v>
      </c>
      <c r="G94" s="40">
        <v>1459.71</v>
      </c>
      <c r="H94" s="39">
        <v>1185.2845200000002</v>
      </c>
      <c r="I94" s="39">
        <v>926.91585000000009</v>
      </c>
      <c r="J94" s="4" t="s">
        <v>1</v>
      </c>
      <c r="K94" s="2" t="str">
        <f t="shared" si="5"/>
        <v>ПКН 508R, Л</v>
      </c>
      <c r="L94" t="str">
        <f t="shared" si="6"/>
        <v>Медно-алюминиевый конвектор  Родос. Настенный. Подключение боковое. Левое. Высота=558 мм, длина=850 мм, глубина=131 мм.</v>
      </c>
      <c r="M94" s="4">
        <v>50</v>
      </c>
      <c r="N94" s="6" t="s">
        <v>3</v>
      </c>
      <c r="O94" s="7">
        <v>0</v>
      </c>
      <c r="P94" s="8" t="s">
        <v>4</v>
      </c>
    </row>
    <row r="95" spans="1:16" ht="20.100000000000001" customHeight="1" x14ac:dyDescent="0.25">
      <c r="A95" t="str">
        <f t="shared" si="7"/>
        <v>Родос, ПКН 509R</v>
      </c>
      <c r="B95" s="1" t="s">
        <v>151</v>
      </c>
      <c r="C95" s="2" t="s">
        <v>97</v>
      </c>
      <c r="D95" s="3">
        <v>558</v>
      </c>
      <c r="E95" s="3">
        <v>131</v>
      </c>
      <c r="F95" s="4">
        <v>950</v>
      </c>
      <c r="G95" s="40">
        <v>1691.41</v>
      </c>
      <c r="H95" s="39">
        <v>1374</v>
      </c>
      <c r="I95" s="39">
        <v>1074.0453500000001</v>
      </c>
      <c r="J95" s="4" t="s">
        <v>1</v>
      </c>
      <c r="K95" s="2" t="str">
        <f t="shared" si="5"/>
        <v>ПКН 509R, Л</v>
      </c>
      <c r="L95" t="str">
        <f t="shared" si="6"/>
        <v>Медно-алюминиевый конвектор  Родос. Настенный. Подключение боковое. Левое. Высота=558 мм, длина=950 мм, глубина=131 мм.</v>
      </c>
      <c r="M95" s="4">
        <v>50</v>
      </c>
      <c r="N95" s="6" t="s">
        <v>3</v>
      </c>
      <c r="O95" s="7">
        <v>0</v>
      </c>
      <c r="P95" s="8" t="s">
        <v>4</v>
      </c>
    </row>
    <row r="96" spans="1:16" ht="20.100000000000001" customHeight="1" x14ac:dyDescent="0.25">
      <c r="A96" t="str">
        <f t="shared" si="7"/>
        <v>Родос, ПКН 510R</v>
      </c>
      <c r="B96" s="1" t="s">
        <v>151</v>
      </c>
      <c r="C96" s="2" t="s">
        <v>98</v>
      </c>
      <c r="D96" s="3">
        <v>558</v>
      </c>
      <c r="E96" s="3">
        <v>131</v>
      </c>
      <c r="F96" s="3">
        <v>1050</v>
      </c>
      <c r="G96" s="40">
        <v>1923.1100000000001</v>
      </c>
      <c r="H96" s="39">
        <v>1561.5653200000002</v>
      </c>
      <c r="I96" s="39">
        <v>1221.1748500000001</v>
      </c>
      <c r="J96" s="4" t="s">
        <v>1</v>
      </c>
      <c r="K96" s="2" t="str">
        <f t="shared" si="5"/>
        <v>ПКН 510R, Л</v>
      </c>
      <c r="L96" t="str">
        <f t="shared" si="6"/>
        <v>Медно-алюминиевый конвектор  Родос. Настенный. Подключение боковое. Левое. Высота=558 мм, длина=1050 мм, глубина=131 мм.</v>
      </c>
      <c r="M96" s="4">
        <v>50</v>
      </c>
      <c r="N96" s="6" t="s">
        <v>3</v>
      </c>
      <c r="O96" s="7">
        <v>0</v>
      </c>
      <c r="P96" s="8" t="s">
        <v>4</v>
      </c>
    </row>
    <row r="97" spans="1:16" ht="20.100000000000001" customHeight="1" x14ac:dyDescent="0.25">
      <c r="A97" t="str">
        <f t="shared" si="7"/>
        <v>Родос, ПКН 511R</v>
      </c>
      <c r="B97" s="1" t="s">
        <v>151</v>
      </c>
      <c r="C97" s="2" t="s">
        <v>99</v>
      </c>
      <c r="D97" s="3">
        <v>558</v>
      </c>
      <c r="E97" s="3">
        <v>131</v>
      </c>
      <c r="F97" s="4">
        <v>1150</v>
      </c>
      <c r="G97" s="40">
        <v>2154.81</v>
      </c>
      <c r="H97" s="39">
        <v>1749.7057200000002</v>
      </c>
      <c r="I97" s="39">
        <v>1368.3043500000001</v>
      </c>
      <c r="J97" s="4" t="s">
        <v>1</v>
      </c>
      <c r="K97" s="2" t="str">
        <f t="shared" si="5"/>
        <v>ПКН 511R, Л</v>
      </c>
      <c r="L97" t="str">
        <f t="shared" si="6"/>
        <v>Медно-алюминиевый конвектор  Родос. Настенный. Подключение боковое. Левое. Высота=558 мм, длина=1150 мм, глубина=131 мм.</v>
      </c>
      <c r="M97" s="4">
        <v>50</v>
      </c>
      <c r="N97" s="6" t="s">
        <v>3</v>
      </c>
      <c r="O97" s="7">
        <v>0</v>
      </c>
      <c r="P97" s="8" t="s">
        <v>4</v>
      </c>
    </row>
    <row r="98" spans="1:16" ht="20.100000000000001" customHeight="1" x14ac:dyDescent="0.25">
      <c r="A98" t="str">
        <f t="shared" si="7"/>
        <v>Родос, ПКН 512R</v>
      </c>
      <c r="B98" s="1" t="s">
        <v>151</v>
      </c>
      <c r="C98" s="2" t="s">
        <v>100</v>
      </c>
      <c r="D98" s="3">
        <v>558</v>
      </c>
      <c r="E98" s="3">
        <v>131</v>
      </c>
      <c r="F98" s="3">
        <v>1250</v>
      </c>
      <c r="G98" s="40">
        <v>2386.5099999999998</v>
      </c>
      <c r="H98" s="39">
        <v>1937.8461200000002</v>
      </c>
      <c r="I98" s="39">
        <v>1515.4338499999999</v>
      </c>
      <c r="J98" s="4" t="s">
        <v>1</v>
      </c>
      <c r="K98" s="2" t="str">
        <f t="shared" ref="K98:K133" si="8">CONCATENATE(C98,", Л")</f>
        <v>ПКН 512R, Л</v>
      </c>
      <c r="L98" t="str">
        <f t="shared" ref="L98:L133" si="9">CONCATENATE("Медно-алюминиевый конвектор  Родос. Настенный. Подключение боковое. Левое. Высота=",D98, " мм, длина=",F98, " мм, глубина=",E98," мм.")</f>
        <v>Медно-алюминиевый конвектор  Родос. Настенный. Подключение боковое. Левое. Высота=558 мм, длина=1250 мм, глубина=131 мм.</v>
      </c>
      <c r="M98" s="4">
        <v>50</v>
      </c>
      <c r="N98" s="6" t="s">
        <v>3</v>
      </c>
      <c r="O98" s="7">
        <v>0</v>
      </c>
      <c r="P98" s="8" t="s">
        <v>4</v>
      </c>
    </row>
    <row r="99" spans="1:16" ht="20.100000000000001" customHeight="1" x14ac:dyDescent="0.25">
      <c r="A99" t="str">
        <f t="shared" si="7"/>
        <v>Родос, ПКН 513R</v>
      </c>
      <c r="B99" s="1" t="s">
        <v>151</v>
      </c>
      <c r="C99" s="2" t="s">
        <v>101</v>
      </c>
      <c r="D99" s="3">
        <v>558</v>
      </c>
      <c r="E99" s="3">
        <v>131</v>
      </c>
      <c r="F99" s="4">
        <v>1350</v>
      </c>
      <c r="G99" s="40">
        <v>2618.21</v>
      </c>
      <c r="H99" s="39">
        <v>2125.9865199999999</v>
      </c>
      <c r="I99" s="39">
        <v>1662</v>
      </c>
      <c r="J99" s="4" t="s">
        <v>1</v>
      </c>
      <c r="K99" s="2" t="str">
        <f t="shared" si="8"/>
        <v>ПКН 513R, Л</v>
      </c>
      <c r="L99" t="str">
        <f t="shared" si="9"/>
        <v>Медно-алюминиевый конвектор  Родос. Настенный. Подключение боковое. Левое. Высота=558 мм, длина=1350 мм, глубина=131 мм.</v>
      </c>
      <c r="M99" s="4">
        <v>50</v>
      </c>
      <c r="N99" s="6" t="s">
        <v>3</v>
      </c>
      <c r="O99" s="7">
        <v>0</v>
      </c>
      <c r="P99" s="8" t="s">
        <v>4</v>
      </c>
    </row>
    <row r="100" spans="1:16" ht="20.100000000000001" customHeight="1" x14ac:dyDescent="0.25">
      <c r="A100" t="str">
        <f t="shared" si="7"/>
        <v>Родос, ПКН 514R</v>
      </c>
      <c r="B100" s="1" t="s">
        <v>151</v>
      </c>
      <c r="C100" s="2" t="s">
        <v>102</v>
      </c>
      <c r="D100" s="3">
        <v>558</v>
      </c>
      <c r="E100" s="3">
        <v>131</v>
      </c>
      <c r="F100" s="3">
        <v>1450</v>
      </c>
      <c r="G100" s="40">
        <v>2849.91</v>
      </c>
      <c r="H100" s="39">
        <v>2315</v>
      </c>
      <c r="I100" s="39">
        <v>1809.6928499999999</v>
      </c>
      <c r="J100" s="4" t="s">
        <v>1</v>
      </c>
      <c r="K100" s="2" t="str">
        <f t="shared" si="8"/>
        <v>ПКН 514R, Л</v>
      </c>
      <c r="L100" t="str">
        <f t="shared" si="9"/>
        <v>Медно-алюминиевый конвектор  Родос. Настенный. Подключение боковое. Левое. Высота=558 мм, длина=1450 мм, глубина=131 мм.</v>
      </c>
      <c r="M100" s="4">
        <v>50</v>
      </c>
      <c r="N100" s="6" t="s">
        <v>3</v>
      </c>
      <c r="O100" s="7">
        <v>0</v>
      </c>
      <c r="P100" s="8" t="s">
        <v>4</v>
      </c>
    </row>
    <row r="101" spans="1:16" ht="20.100000000000001" customHeight="1" x14ac:dyDescent="0.25">
      <c r="A101" t="str">
        <f t="shared" si="7"/>
        <v>Родос, ПКН 515R</v>
      </c>
      <c r="B101" s="1" t="s">
        <v>151</v>
      </c>
      <c r="C101" s="2" t="s">
        <v>103</v>
      </c>
      <c r="D101" s="3">
        <v>558</v>
      </c>
      <c r="E101" s="3">
        <v>131</v>
      </c>
      <c r="F101" s="4">
        <v>1550</v>
      </c>
      <c r="G101" s="40">
        <v>3081.61</v>
      </c>
      <c r="H101" s="39">
        <v>2503</v>
      </c>
      <c r="I101" s="39">
        <v>1956.8223499999999</v>
      </c>
      <c r="J101" s="4" t="s">
        <v>1</v>
      </c>
      <c r="K101" s="2" t="str">
        <f t="shared" si="8"/>
        <v>ПКН 515R, Л</v>
      </c>
      <c r="L101" t="str">
        <f t="shared" si="9"/>
        <v>Медно-алюминиевый конвектор  Родос. Настенный. Подключение боковое. Левое. Высота=558 мм, длина=1550 мм, глубина=131 мм.</v>
      </c>
      <c r="M101" s="4">
        <v>50</v>
      </c>
      <c r="N101" s="6" t="s">
        <v>3</v>
      </c>
      <c r="O101" s="7">
        <v>0</v>
      </c>
      <c r="P101" s="8" t="s">
        <v>4</v>
      </c>
    </row>
    <row r="102" spans="1:16" ht="20.100000000000001" customHeight="1" x14ac:dyDescent="0.25">
      <c r="A102" t="str">
        <f t="shared" si="7"/>
        <v>Родос, ПКН 516R</v>
      </c>
      <c r="B102" s="1" t="s">
        <v>151</v>
      </c>
      <c r="C102" s="2" t="s">
        <v>104</v>
      </c>
      <c r="D102" s="3">
        <v>558</v>
      </c>
      <c r="E102" s="3">
        <v>131</v>
      </c>
      <c r="F102" s="3">
        <v>1650</v>
      </c>
      <c r="G102" s="40">
        <v>3313.31</v>
      </c>
      <c r="H102" s="39">
        <v>2691</v>
      </c>
      <c r="I102" s="39">
        <v>2103.9518499999999</v>
      </c>
      <c r="J102" s="4" t="s">
        <v>1</v>
      </c>
      <c r="K102" s="2" t="str">
        <f t="shared" si="8"/>
        <v>ПКН 516R, Л</v>
      </c>
      <c r="L102" t="str">
        <f t="shared" si="9"/>
        <v>Медно-алюминиевый конвектор  Родос. Настенный. Подключение боковое. Левое. Высота=558 мм, длина=1650 мм, глубина=131 мм.</v>
      </c>
      <c r="M102" s="4">
        <v>50</v>
      </c>
      <c r="N102" s="6" t="s">
        <v>3</v>
      </c>
      <c r="O102" s="7">
        <v>0</v>
      </c>
      <c r="P102" s="8" t="s">
        <v>4</v>
      </c>
    </row>
    <row r="103" spans="1:16" ht="20.100000000000001" customHeight="1" x14ac:dyDescent="0.25">
      <c r="A103" t="str">
        <f t="shared" si="7"/>
        <v>Родос, ПКН 517R</v>
      </c>
      <c r="B103" s="1" t="s">
        <v>151</v>
      </c>
      <c r="C103" s="2" t="s">
        <v>105</v>
      </c>
      <c r="D103" s="3">
        <v>558</v>
      </c>
      <c r="E103" s="3">
        <v>131</v>
      </c>
      <c r="F103" s="4">
        <v>1750</v>
      </c>
      <c r="G103" s="40">
        <v>3545.01</v>
      </c>
      <c r="H103" s="39">
        <v>2878.5481199999999</v>
      </c>
      <c r="I103" s="39">
        <v>2251.0813500000004</v>
      </c>
      <c r="J103" s="4" t="s">
        <v>1</v>
      </c>
      <c r="K103" s="2" t="str">
        <f t="shared" si="8"/>
        <v>ПКН 517R, Л</v>
      </c>
      <c r="L103" t="str">
        <f t="shared" si="9"/>
        <v>Медно-алюминиевый конвектор  Родос. Настенный. Подключение боковое. Левое. Высота=558 мм, длина=1750 мм, глубина=131 мм.</v>
      </c>
      <c r="M103" s="4">
        <v>50</v>
      </c>
      <c r="N103" s="6" t="s">
        <v>3</v>
      </c>
      <c r="O103" s="7">
        <v>0</v>
      </c>
      <c r="P103" s="8" t="s">
        <v>4</v>
      </c>
    </row>
    <row r="104" spans="1:16" ht="20.100000000000001" customHeight="1" x14ac:dyDescent="0.25">
      <c r="A104" t="str">
        <f t="shared" si="7"/>
        <v>Родос, ПКН 518R</v>
      </c>
      <c r="B104" s="1" t="s">
        <v>151</v>
      </c>
      <c r="C104" s="2" t="s">
        <v>106</v>
      </c>
      <c r="D104" s="3">
        <v>558</v>
      </c>
      <c r="E104" s="3">
        <v>131</v>
      </c>
      <c r="F104" s="3">
        <v>1850</v>
      </c>
      <c r="G104" s="40">
        <v>3776.71</v>
      </c>
      <c r="H104" s="39">
        <v>3066.6885200000002</v>
      </c>
      <c r="I104" s="39">
        <v>2398.2108499999999</v>
      </c>
      <c r="J104" s="4" t="s">
        <v>1</v>
      </c>
      <c r="K104" s="2" t="str">
        <f t="shared" si="8"/>
        <v>ПКН 518R, Л</v>
      </c>
      <c r="L104" t="str">
        <f t="shared" si="9"/>
        <v>Медно-алюминиевый конвектор  Родос. Настенный. Подключение боковое. Левое. Высота=558 мм, длина=1850 мм, глубина=131 мм.</v>
      </c>
      <c r="M104" s="4">
        <v>50</v>
      </c>
      <c r="N104" s="6" t="s">
        <v>3</v>
      </c>
      <c r="O104" s="7">
        <v>0</v>
      </c>
      <c r="P104" s="8" t="s">
        <v>4</v>
      </c>
    </row>
    <row r="105" spans="1:16" ht="20.100000000000001" customHeight="1" x14ac:dyDescent="0.25">
      <c r="A105" t="str">
        <f t="shared" si="7"/>
        <v>Родос, ПКН 519R</v>
      </c>
      <c r="B105" s="1" t="s">
        <v>151</v>
      </c>
      <c r="C105" s="2" t="s">
        <v>107</v>
      </c>
      <c r="D105" s="3">
        <v>558</v>
      </c>
      <c r="E105" s="3">
        <v>131</v>
      </c>
      <c r="F105" s="4">
        <v>1950</v>
      </c>
      <c r="G105" s="40">
        <v>4009.0000000000005</v>
      </c>
      <c r="H105" s="39">
        <v>3254.8289200000004</v>
      </c>
      <c r="I105" s="39">
        <v>2545.3403500000004</v>
      </c>
      <c r="J105" s="4" t="s">
        <v>1</v>
      </c>
      <c r="K105" s="2" t="str">
        <f t="shared" si="8"/>
        <v>ПКН 519R, Л</v>
      </c>
      <c r="L105" t="str">
        <f t="shared" si="9"/>
        <v>Медно-алюминиевый конвектор  Родос. Настенный. Подключение боковое. Левое. Высота=558 мм, длина=1950 мм, глубина=131 мм.</v>
      </c>
      <c r="M105" s="4">
        <v>50</v>
      </c>
      <c r="N105" s="6" t="s">
        <v>3</v>
      </c>
      <c r="O105" s="7">
        <v>0</v>
      </c>
      <c r="P105" s="8" t="s">
        <v>4</v>
      </c>
    </row>
    <row r="106" spans="1:16" ht="20.100000000000001" customHeight="1" x14ac:dyDescent="0.25">
      <c r="A106" t="str">
        <f t="shared" si="7"/>
        <v>Родос, ПКН 520R</v>
      </c>
      <c r="B106" s="1" t="s">
        <v>151</v>
      </c>
      <c r="C106" s="2" t="s">
        <v>108</v>
      </c>
      <c r="D106" s="3">
        <v>558</v>
      </c>
      <c r="E106" s="3">
        <v>131</v>
      </c>
      <c r="F106" s="3">
        <v>2050</v>
      </c>
      <c r="G106" s="40">
        <v>4240.1100000000006</v>
      </c>
      <c r="H106" s="39">
        <v>3444</v>
      </c>
      <c r="I106" s="39">
        <v>2692.46985</v>
      </c>
      <c r="J106" s="4" t="s">
        <v>1</v>
      </c>
      <c r="K106" s="2" t="str">
        <f t="shared" si="8"/>
        <v>ПКН 520R, Л</v>
      </c>
      <c r="L106" t="str">
        <f t="shared" si="9"/>
        <v>Медно-алюминиевый конвектор  Родос. Настенный. Подключение боковое. Левое. Высота=558 мм, длина=2050 мм, глубина=131 мм.</v>
      </c>
      <c r="M106" s="4">
        <v>50</v>
      </c>
      <c r="N106" s="6" t="s">
        <v>3</v>
      </c>
      <c r="O106" s="7">
        <v>0</v>
      </c>
      <c r="P106" s="8" t="s">
        <v>4</v>
      </c>
    </row>
    <row r="107" spans="1:16" ht="20.100000000000001" customHeight="1" x14ac:dyDescent="0.25">
      <c r="A107" t="str">
        <f t="shared" si="7"/>
        <v>Родос, ПКН 521R</v>
      </c>
      <c r="B107" s="1" t="s">
        <v>151</v>
      </c>
      <c r="C107" s="2" t="s">
        <v>109</v>
      </c>
      <c r="D107" s="3">
        <v>558</v>
      </c>
      <c r="E107" s="3">
        <v>131</v>
      </c>
      <c r="F107" s="4">
        <v>2150</v>
      </c>
      <c r="G107" s="40">
        <v>4471.8100000000004</v>
      </c>
      <c r="H107" s="39">
        <v>3632</v>
      </c>
      <c r="I107" s="39">
        <v>2839</v>
      </c>
      <c r="J107" s="4" t="s">
        <v>1</v>
      </c>
      <c r="K107" s="2" t="str">
        <f t="shared" si="8"/>
        <v>ПКН 521R, Л</v>
      </c>
      <c r="L107" t="str">
        <f t="shared" si="9"/>
        <v>Медно-алюминиевый конвектор  Родос. Настенный. Подключение боковое. Левое. Высота=558 мм, длина=2150 мм, глубина=131 мм.</v>
      </c>
      <c r="M107" s="4">
        <v>50</v>
      </c>
      <c r="N107" s="6" t="s">
        <v>3</v>
      </c>
      <c r="O107" s="7">
        <v>0</v>
      </c>
      <c r="P107" s="8" t="s">
        <v>4</v>
      </c>
    </row>
    <row r="108" spans="1:16" ht="20.100000000000001" customHeight="1" x14ac:dyDescent="0.25">
      <c r="A108" t="str">
        <f t="shared" si="7"/>
        <v>Родос, ПКН 522R</v>
      </c>
      <c r="B108" s="1" t="s">
        <v>151</v>
      </c>
      <c r="C108" s="2" t="s">
        <v>110</v>
      </c>
      <c r="D108" s="3">
        <v>558</v>
      </c>
      <c r="E108" s="3">
        <v>131</v>
      </c>
      <c r="F108" s="3">
        <v>2250</v>
      </c>
      <c r="G108" s="40">
        <v>4703.51</v>
      </c>
      <c r="H108" s="39">
        <v>3820</v>
      </c>
      <c r="I108" s="39">
        <v>2986</v>
      </c>
      <c r="J108" s="4" t="s">
        <v>1</v>
      </c>
      <c r="K108" s="2" t="str">
        <f t="shared" si="8"/>
        <v>ПКН 522R, Л</v>
      </c>
      <c r="L108" t="str">
        <f t="shared" si="9"/>
        <v>Медно-алюминиевый конвектор  Родос. Настенный. Подключение боковое. Левое. Высота=558 мм, длина=2250 мм, глубина=131 мм.</v>
      </c>
      <c r="M108" s="4">
        <v>50</v>
      </c>
      <c r="N108" s="6" t="s">
        <v>3</v>
      </c>
      <c r="O108" s="7">
        <v>0</v>
      </c>
      <c r="P108" s="8" t="s">
        <v>4</v>
      </c>
    </row>
    <row r="109" spans="1:16" ht="20.100000000000001" customHeight="1" x14ac:dyDescent="0.25">
      <c r="A109" t="str">
        <f t="shared" si="7"/>
        <v>Родос, ПКН 523R</v>
      </c>
      <c r="B109" s="1" t="s">
        <v>151</v>
      </c>
      <c r="C109" s="2" t="s">
        <v>111</v>
      </c>
      <c r="D109" s="3">
        <v>558</v>
      </c>
      <c r="E109" s="3">
        <v>131</v>
      </c>
      <c r="F109" s="4">
        <v>2350</v>
      </c>
      <c r="G109" s="40">
        <v>4935.2100000000009</v>
      </c>
      <c r="H109" s="39">
        <v>4008</v>
      </c>
      <c r="I109" s="39">
        <v>3133.8583500000004</v>
      </c>
      <c r="J109" s="4" t="s">
        <v>1</v>
      </c>
      <c r="K109" s="2" t="str">
        <f t="shared" si="8"/>
        <v>ПКН 523R, Л</v>
      </c>
      <c r="L109" t="str">
        <f t="shared" si="9"/>
        <v>Медно-алюминиевый конвектор  Родос. Настенный. Подключение боковое. Левое. Высота=558 мм, длина=2350 мм, глубина=131 мм.</v>
      </c>
      <c r="M109" s="4">
        <v>50</v>
      </c>
      <c r="N109" s="6" t="s">
        <v>3</v>
      </c>
      <c r="O109" s="7">
        <v>0</v>
      </c>
      <c r="P109" s="8" t="s">
        <v>4</v>
      </c>
    </row>
    <row r="110" spans="1:16" ht="20.100000000000001" customHeight="1" x14ac:dyDescent="0.25">
      <c r="A110" t="str">
        <f t="shared" si="7"/>
        <v>Родос, ПКН 524R</v>
      </c>
      <c r="B110" s="1" t="s">
        <v>151</v>
      </c>
      <c r="C110" s="2" t="s">
        <v>112</v>
      </c>
      <c r="D110" s="3">
        <v>558</v>
      </c>
      <c r="E110" s="3">
        <v>131</v>
      </c>
      <c r="F110" s="3">
        <v>2450</v>
      </c>
      <c r="G110" s="40">
        <v>5166.91</v>
      </c>
      <c r="H110" s="39">
        <v>4195.5309200000002</v>
      </c>
      <c r="I110" s="39">
        <v>3280.98785</v>
      </c>
      <c r="J110" s="4" t="s">
        <v>1</v>
      </c>
      <c r="K110" s="2" t="str">
        <f t="shared" si="8"/>
        <v>ПКН 524R, Л</v>
      </c>
      <c r="L110" t="str">
        <f t="shared" si="9"/>
        <v>Медно-алюминиевый конвектор  Родос. Настенный. Подключение боковое. Левое. Высота=558 мм, длина=2450 мм, глубина=131 мм.</v>
      </c>
      <c r="M110" s="4">
        <v>50</v>
      </c>
      <c r="N110" s="6" t="s">
        <v>3</v>
      </c>
      <c r="O110" s="7">
        <v>0</v>
      </c>
      <c r="P110" s="8" t="s">
        <v>4</v>
      </c>
    </row>
    <row r="111" spans="1:16" s="20" customFormat="1" ht="20.100000000000001" customHeight="1" x14ac:dyDescent="0.25">
      <c r="A111" s="20" t="str">
        <f t="shared" si="7"/>
        <v>Родос, ПКН 525R</v>
      </c>
      <c r="B111" s="1" t="s">
        <v>151</v>
      </c>
      <c r="C111" s="30" t="s">
        <v>113</v>
      </c>
      <c r="D111" s="31">
        <v>558</v>
      </c>
      <c r="E111" s="31">
        <v>131</v>
      </c>
      <c r="F111" s="32">
        <v>2550</v>
      </c>
      <c r="G111" s="43">
        <v>5398.61</v>
      </c>
      <c r="H111" s="44">
        <v>4383.6713200000004</v>
      </c>
      <c r="I111" s="44">
        <v>3428.11735</v>
      </c>
      <c r="J111" s="32" t="s">
        <v>1</v>
      </c>
      <c r="K111" s="21" t="str">
        <f t="shared" si="8"/>
        <v>ПКН 525R, Л</v>
      </c>
      <c r="L111" s="20" t="str">
        <f t="shared" si="9"/>
        <v>Медно-алюминиевый конвектор  Родос. Настенный. Подключение боковое. Левое. Высота=558 мм, длина=2550 мм, глубина=131 мм.</v>
      </c>
      <c r="M111" s="32">
        <v>50</v>
      </c>
      <c r="N111" s="24" t="s">
        <v>3</v>
      </c>
      <c r="O111" s="7">
        <v>0</v>
      </c>
      <c r="P111" s="25" t="s">
        <v>4</v>
      </c>
    </row>
    <row r="112" spans="1:16" ht="20.100000000000001" customHeight="1" x14ac:dyDescent="0.25">
      <c r="A112" t="str">
        <f t="shared" si="7"/>
        <v>Родос, ПКН 604R</v>
      </c>
      <c r="B112" s="1" t="s">
        <v>151</v>
      </c>
      <c r="C112" s="13" t="s">
        <v>114</v>
      </c>
      <c r="D112" s="14">
        <v>658</v>
      </c>
      <c r="E112" s="14">
        <v>130</v>
      </c>
      <c r="F112" s="3">
        <v>450</v>
      </c>
      <c r="G112" s="45">
        <v>533</v>
      </c>
      <c r="H112" s="46">
        <v>449</v>
      </c>
      <c r="I112" s="46">
        <v>315</v>
      </c>
      <c r="J112" s="12" t="s">
        <v>1</v>
      </c>
      <c r="K112" s="2" t="str">
        <f t="shared" si="8"/>
        <v>ПКН 604R, Л</v>
      </c>
      <c r="L112" t="str">
        <f t="shared" si="9"/>
        <v>Медно-алюминиевый конвектор  Родос. Настенный. Подключение боковое. Левое. Высота=658 мм, длина=450 мм, глубина=130 мм.</v>
      </c>
      <c r="M112" s="4">
        <v>50</v>
      </c>
      <c r="N112" s="6" t="s">
        <v>3</v>
      </c>
      <c r="O112" s="7">
        <v>0</v>
      </c>
      <c r="P112" s="8" t="s">
        <v>4</v>
      </c>
    </row>
    <row r="113" spans="1:16" ht="20.100000000000001" customHeight="1" x14ac:dyDescent="0.25">
      <c r="A113" t="str">
        <f t="shared" si="7"/>
        <v>Родос, ПКН 605R</v>
      </c>
      <c r="B113" s="1" t="s">
        <v>151</v>
      </c>
      <c r="C113" s="13" t="s">
        <v>115</v>
      </c>
      <c r="D113" s="14">
        <v>658</v>
      </c>
      <c r="E113" s="14">
        <v>130</v>
      </c>
      <c r="F113" s="4">
        <v>550</v>
      </c>
      <c r="G113" s="45">
        <v>793</v>
      </c>
      <c r="H113" s="46">
        <v>644</v>
      </c>
      <c r="I113" s="46">
        <v>503</v>
      </c>
      <c r="J113" s="12" t="s">
        <v>1</v>
      </c>
      <c r="K113" s="2" t="str">
        <f t="shared" si="8"/>
        <v>ПКН 605R, Л</v>
      </c>
      <c r="L113" t="str">
        <f t="shared" si="9"/>
        <v>Медно-алюминиевый конвектор  Родос. Настенный. Подключение боковое. Левое. Высота=658 мм, длина=550 мм, глубина=130 мм.</v>
      </c>
      <c r="M113" s="12">
        <v>50</v>
      </c>
      <c r="N113" s="6" t="s">
        <v>3</v>
      </c>
      <c r="O113" s="7">
        <v>0</v>
      </c>
      <c r="P113" s="8" t="s">
        <v>4</v>
      </c>
    </row>
    <row r="114" spans="1:16" ht="20.100000000000001" customHeight="1" x14ac:dyDescent="0.25">
      <c r="A114" t="str">
        <f t="shared" si="7"/>
        <v>Родос, ПКН 606R</v>
      </c>
      <c r="B114" s="1" t="s">
        <v>151</v>
      </c>
      <c r="C114" s="13" t="s">
        <v>116</v>
      </c>
      <c r="D114" s="14">
        <v>658</v>
      </c>
      <c r="E114" s="14">
        <v>130</v>
      </c>
      <c r="F114" s="3">
        <v>650</v>
      </c>
      <c r="G114" s="45">
        <v>1033</v>
      </c>
      <c r="H114" s="46">
        <v>839</v>
      </c>
      <c r="I114" s="46">
        <v>656</v>
      </c>
      <c r="J114" s="12" t="s">
        <v>1</v>
      </c>
      <c r="K114" s="2" t="str">
        <f t="shared" si="8"/>
        <v>ПКН 606R, Л</v>
      </c>
      <c r="L114" t="str">
        <f t="shared" si="9"/>
        <v>Медно-алюминиевый конвектор  Родос. Настенный. Подключение боковое. Левое. Высота=658 мм, длина=650 мм, глубина=130 мм.</v>
      </c>
      <c r="M114" s="4">
        <v>50</v>
      </c>
      <c r="N114" s="6" t="s">
        <v>3</v>
      </c>
      <c r="O114" s="7">
        <v>0</v>
      </c>
      <c r="P114" s="8" t="s">
        <v>4</v>
      </c>
    </row>
    <row r="115" spans="1:16" ht="20.100000000000001" customHeight="1" x14ac:dyDescent="0.25">
      <c r="A115" t="str">
        <f t="shared" si="7"/>
        <v>Родос, ПКН 607R</v>
      </c>
      <c r="B115" s="1" t="s">
        <v>151</v>
      </c>
      <c r="C115" s="13" t="s">
        <v>117</v>
      </c>
      <c r="D115" s="14">
        <v>658</v>
      </c>
      <c r="E115" s="14">
        <v>130</v>
      </c>
      <c r="F115" s="4">
        <v>750</v>
      </c>
      <c r="G115" s="45">
        <v>1274</v>
      </c>
      <c r="H115" s="46">
        <v>1034</v>
      </c>
      <c r="I115" s="46">
        <v>809</v>
      </c>
      <c r="J115" s="12" t="s">
        <v>1</v>
      </c>
      <c r="K115" s="2" t="str">
        <f t="shared" si="8"/>
        <v>ПКН 607R, Л</v>
      </c>
      <c r="L115" t="str">
        <f t="shared" si="9"/>
        <v>Медно-алюминиевый конвектор  Родос. Настенный. Подключение боковое. Левое. Высота=658 мм, длина=750 мм, глубина=130 мм.</v>
      </c>
      <c r="M115" s="12">
        <v>50</v>
      </c>
      <c r="N115" s="6" t="s">
        <v>3</v>
      </c>
      <c r="O115" s="7">
        <v>0</v>
      </c>
      <c r="P115" s="8" t="s">
        <v>4</v>
      </c>
    </row>
    <row r="116" spans="1:16" ht="20.100000000000001" customHeight="1" x14ac:dyDescent="0.25">
      <c r="A116" t="str">
        <f t="shared" si="7"/>
        <v>Родос, ПКН 608R</v>
      </c>
      <c r="B116" s="1" t="s">
        <v>151</v>
      </c>
      <c r="C116" s="13" t="s">
        <v>118</v>
      </c>
      <c r="D116" s="14">
        <v>658</v>
      </c>
      <c r="E116" s="14">
        <v>130</v>
      </c>
      <c r="F116" s="3">
        <v>850</v>
      </c>
      <c r="G116" s="45">
        <v>1514</v>
      </c>
      <c r="H116" s="46">
        <v>1229</v>
      </c>
      <c r="I116" s="46">
        <v>961</v>
      </c>
      <c r="J116" s="12" t="s">
        <v>1</v>
      </c>
      <c r="K116" s="2" t="str">
        <f t="shared" si="8"/>
        <v>ПКН 608R, Л</v>
      </c>
      <c r="L116" t="str">
        <f t="shared" si="9"/>
        <v>Медно-алюминиевый конвектор  Родос. Настенный. Подключение боковое. Левое. Высота=658 мм, длина=850 мм, глубина=130 мм.</v>
      </c>
      <c r="M116" s="4">
        <v>50</v>
      </c>
      <c r="N116" s="6" t="s">
        <v>3</v>
      </c>
      <c r="O116" s="7">
        <v>0</v>
      </c>
      <c r="P116" s="8" t="s">
        <v>4</v>
      </c>
    </row>
    <row r="117" spans="1:16" ht="20.100000000000001" customHeight="1" x14ac:dyDescent="0.25">
      <c r="A117" t="str">
        <f t="shared" si="7"/>
        <v>Родос, ПКН 609R</v>
      </c>
      <c r="B117" s="1" t="s">
        <v>151</v>
      </c>
      <c r="C117" s="13" t="s">
        <v>119</v>
      </c>
      <c r="D117" s="14">
        <v>658</v>
      </c>
      <c r="E117" s="14">
        <v>130</v>
      </c>
      <c r="F117" s="4">
        <v>950</v>
      </c>
      <c r="G117" s="45">
        <v>1754</v>
      </c>
      <c r="H117" s="46">
        <v>1425</v>
      </c>
      <c r="I117" s="46">
        <v>1114</v>
      </c>
      <c r="J117" s="12" t="s">
        <v>1</v>
      </c>
      <c r="K117" s="2" t="str">
        <f t="shared" si="8"/>
        <v>ПКН 609R, Л</v>
      </c>
      <c r="L117" t="str">
        <f t="shared" si="9"/>
        <v>Медно-алюминиевый конвектор  Родос. Настенный. Подключение боковое. Левое. Высота=658 мм, длина=950 мм, глубина=130 мм.</v>
      </c>
      <c r="M117" s="12">
        <v>50</v>
      </c>
      <c r="N117" s="6" t="s">
        <v>3</v>
      </c>
      <c r="O117" s="7">
        <v>0</v>
      </c>
      <c r="P117" s="8" t="s">
        <v>4</v>
      </c>
    </row>
    <row r="118" spans="1:16" ht="20.100000000000001" customHeight="1" x14ac:dyDescent="0.25">
      <c r="A118" t="str">
        <f t="shared" si="7"/>
        <v>Родос, ПКН 610R</v>
      </c>
      <c r="B118" s="1" t="s">
        <v>151</v>
      </c>
      <c r="C118" s="13" t="s">
        <v>120</v>
      </c>
      <c r="D118" s="14">
        <v>658</v>
      </c>
      <c r="E118" s="14">
        <v>130</v>
      </c>
      <c r="F118" s="3">
        <v>1050</v>
      </c>
      <c r="G118" s="45">
        <v>1994</v>
      </c>
      <c r="H118" s="46">
        <v>1620</v>
      </c>
      <c r="I118" s="46">
        <v>1266</v>
      </c>
      <c r="J118" s="12" t="s">
        <v>1</v>
      </c>
      <c r="K118" s="2" t="str">
        <f t="shared" si="8"/>
        <v>ПКН 610R, Л</v>
      </c>
      <c r="L118" t="str">
        <f t="shared" si="9"/>
        <v>Медно-алюминиевый конвектор  Родос. Настенный. Подключение боковое. Левое. Высота=658 мм, длина=1050 мм, глубина=130 мм.</v>
      </c>
      <c r="M118" s="4">
        <v>50</v>
      </c>
      <c r="N118" s="6" t="s">
        <v>3</v>
      </c>
      <c r="O118" s="7">
        <v>0</v>
      </c>
      <c r="P118" s="8" t="s">
        <v>4</v>
      </c>
    </row>
    <row r="119" spans="1:16" ht="20.100000000000001" customHeight="1" x14ac:dyDescent="0.25">
      <c r="A119" t="str">
        <f t="shared" si="7"/>
        <v>Родос, ПКН 611R</v>
      </c>
      <c r="B119" s="1" t="s">
        <v>151</v>
      </c>
      <c r="C119" s="13" t="s">
        <v>121</v>
      </c>
      <c r="D119" s="14">
        <v>658</v>
      </c>
      <c r="E119" s="14">
        <v>130</v>
      </c>
      <c r="F119" s="4">
        <v>1150</v>
      </c>
      <c r="G119" s="45">
        <v>2235</v>
      </c>
      <c r="H119" s="46">
        <v>1815</v>
      </c>
      <c r="I119" s="46">
        <v>1419</v>
      </c>
      <c r="J119" s="12" t="s">
        <v>1</v>
      </c>
      <c r="K119" s="2" t="str">
        <f t="shared" si="8"/>
        <v>ПКН 611R, Л</v>
      </c>
      <c r="L119" t="str">
        <f t="shared" si="9"/>
        <v>Медно-алюминиевый конвектор  Родос. Настенный. Подключение боковое. Левое. Высота=658 мм, длина=1150 мм, глубина=130 мм.</v>
      </c>
      <c r="M119" s="12">
        <v>50</v>
      </c>
      <c r="N119" s="6" t="s">
        <v>3</v>
      </c>
      <c r="O119" s="7">
        <v>0</v>
      </c>
      <c r="P119" s="8" t="s">
        <v>4</v>
      </c>
    </row>
    <row r="120" spans="1:16" ht="20.100000000000001" customHeight="1" x14ac:dyDescent="0.25">
      <c r="A120" t="str">
        <f t="shared" si="7"/>
        <v>Родос, ПКН 612R</v>
      </c>
      <c r="B120" s="1" t="s">
        <v>151</v>
      </c>
      <c r="C120" s="13" t="s">
        <v>122</v>
      </c>
      <c r="D120" s="14">
        <v>658</v>
      </c>
      <c r="E120" s="14">
        <v>130</v>
      </c>
      <c r="F120" s="3">
        <v>1250</v>
      </c>
      <c r="G120" s="45">
        <v>2475</v>
      </c>
      <c r="H120" s="46">
        <v>2012</v>
      </c>
      <c r="I120" s="46">
        <v>1572</v>
      </c>
      <c r="J120" s="12" t="s">
        <v>1</v>
      </c>
      <c r="K120" s="2" t="str">
        <f t="shared" si="8"/>
        <v>ПКН 612R, Л</v>
      </c>
      <c r="L120" t="str">
        <f t="shared" si="9"/>
        <v>Медно-алюминиевый конвектор  Родос. Настенный. Подключение боковое. Левое. Высота=658 мм, длина=1250 мм, глубина=130 мм.</v>
      </c>
      <c r="M120" s="4">
        <v>50</v>
      </c>
      <c r="N120" s="6" t="s">
        <v>3</v>
      </c>
      <c r="O120" s="7">
        <v>0</v>
      </c>
      <c r="P120" s="8" t="s">
        <v>4</v>
      </c>
    </row>
    <row r="121" spans="1:16" ht="20.100000000000001" customHeight="1" x14ac:dyDescent="0.25">
      <c r="A121" t="str">
        <f t="shared" si="7"/>
        <v>Родос, ПКН 613R</v>
      </c>
      <c r="B121" s="1" t="s">
        <v>151</v>
      </c>
      <c r="C121" s="13" t="s">
        <v>123</v>
      </c>
      <c r="D121" s="14">
        <v>658</v>
      </c>
      <c r="E121" s="14">
        <v>130</v>
      </c>
      <c r="F121" s="4">
        <v>1350</v>
      </c>
      <c r="G121" s="45">
        <v>2715</v>
      </c>
      <c r="H121" s="46">
        <v>2205</v>
      </c>
      <c r="I121" s="46">
        <v>1724</v>
      </c>
      <c r="J121" s="12" t="s">
        <v>1</v>
      </c>
      <c r="K121" s="2" t="str">
        <f t="shared" si="8"/>
        <v>ПКН 613R, Л</v>
      </c>
      <c r="L121" t="str">
        <f t="shared" si="9"/>
        <v>Медно-алюминиевый конвектор  Родос. Настенный. Подключение боковое. Левое. Высота=658 мм, длина=1350 мм, глубина=130 мм.</v>
      </c>
      <c r="M121" s="12">
        <v>50</v>
      </c>
      <c r="N121" s="6" t="s">
        <v>3</v>
      </c>
      <c r="O121" s="7">
        <v>0</v>
      </c>
      <c r="P121" s="8" t="s">
        <v>4</v>
      </c>
    </row>
    <row r="122" spans="1:16" ht="20.100000000000001" customHeight="1" x14ac:dyDescent="0.25">
      <c r="A122" t="str">
        <f t="shared" si="7"/>
        <v>Родос, ПКН 614R</v>
      </c>
      <c r="B122" s="1" t="s">
        <v>151</v>
      </c>
      <c r="C122" s="13" t="s">
        <v>124</v>
      </c>
      <c r="D122" s="14">
        <v>658</v>
      </c>
      <c r="E122" s="14">
        <v>130</v>
      </c>
      <c r="F122" s="3">
        <v>1450</v>
      </c>
      <c r="G122" s="45">
        <v>2956</v>
      </c>
      <c r="H122" s="46">
        <v>2400</v>
      </c>
      <c r="I122" s="46">
        <v>1877</v>
      </c>
      <c r="J122" s="12" t="s">
        <v>1</v>
      </c>
      <c r="K122" s="2" t="str">
        <f t="shared" si="8"/>
        <v>ПКН 614R, Л</v>
      </c>
      <c r="L122" t="str">
        <f t="shared" si="9"/>
        <v>Медно-алюминиевый конвектор  Родос. Настенный. Подключение боковое. Левое. Высота=658 мм, длина=1450 мм, глубина=130 мм.</v>
      </c>
      <c r="M122" s="4">
        <v>50</v>
      </c>
      <c r="N122" s="6" t="s">
        <v>3</v>
      </c>
      <c r="O122" s="7">
        <v>0</v>
      </c>
      <c r="P122" s="8" t="s">
        <v>4</v>
      </c>
    </row>
    <row r="123" spans="1:16" ht="20.100000000000001" customHeight="1" x14ac:dyDescent="0.25">
      <c r="A123" t="str">
        <f t="shared" si="7"/>
        <v>Родос, ПКН 615R</v>
      </c>
      <c r="B123" s="1" t="s">
        <v>151</v>
      </c>
      <c r="C123" s="13" t="s">
        <v>125</v>
      </c>
      <c r="D123" s="14">
        <v>658</v>
      </c>
      <c r="E123" s="14">
        <v>130</v>
      </c>
      <c r="F123" s="4">
        <v>1550</v>
      </c>
      <c r="G123" s="45">
        <v>3196</v>
      </c>
      <c r="H123" s="46">
        <v>2596</v>
      </c>
      <c r="I123" s="46">
        <v>2029</v>
      </c>
      <c r="J123" s="12" t="s">
        <v>1</v>
      </c>
      <c r="K123" s="2" t="str">
        <f t="shared" si="8"/>
        <v>ПКН 615R, Л</v>
      </c>
      <c r="L123" t="str">
        <f t="shared" si="9"/>
        <v>Медно-алюминиевый конвектор  Родос. Настенный. Подключение боковое. Левое. Высота=658 мм, длина=1550 мм, глубина=130 мм.</v>
      </c>
      <c r="M123" s="12">
        <v>50</v>
      </c>
      <c r="N123" s="6" t="s">
        <v>3</v>
      </c>
      <c r="O123" s="7">
        <v>0</v>
      </c>
      <c r="P123" s="8" t="s">
        <v>4</v>
      </c>
    </row>
    <row r="124" spans="1:16" ht="20.100000000000001" customHeight="1" x14ac:dyDescent="0.25">
      <c r="A124" t="str">
        <f t="shared" si="7"/>
        <v>Родос, ПКН 616R</v>
      </c>
      <c r="B124" s="1" t="s">
        <v>151</v>
      </c>
      <c r="C124" s="13" t="s">
        <v>126</v>
      </c>
      <c r="D124" s="14">
        <v>658</v>
      </c>
      <c r="E124" s="14">
        <v>130</v>
      </c>
      <c r="F124" s="3">
        <v>1650</v>
      </c>
      <c r="G124" s="45">
        <v>3436</v>
      </c>
      <c r="H124" s="46">
        <v>2791</v>
      </c>
      <c r="I124" s="46">
        <v>2182</v>
      </c>
      <c r="J124" s="12" t="s">
        <v>1</v>
      </c>
      <c r="K124" s="2" t="str">
        <f t="shared" si="8"/>
        <v>ПКН 616R, Л</v>
      </c>
      <c r="L124" t="str">
        <f t="shared" si="9"/>
        <v>Медно-алюминиевый конвектор  Родос. Настенный. Подключение боковое. Левое. Высота=658 мм, длина=1650 мм, глубина=130 мм.</v>
      </c>
      <c r="M124" s="4">
        <v>50</v>
      </c>
      <c r="N124" s="6" t="s">
        <v>3</v>
      </c>
      <c r="O124" s="7">
        <v>0</v>
      </c>
      <c r="P124" s="8" t="s">
        <v>4</v>
      </c>
    </row>
    <row r="125" spans="1:16" ht="20.100000000000001" customHeight="1" x14ac:dyDescent="0.25">
      <c r="A125" t="str">
        <f t="shared" si="7"/>
        <v>Родос, ПКН 617R</v>
      </c>
      <c r="B125" s="1" t="s">
        <v>151</v>
      </c>
      <c r="C125" s="13" t="s">
        <v>127</v>
      </c>
      <c r="D125" s="14">
        <v>658</v>
      </c>
      <c r="E125" s="14">
        <v>130</v>
      </c>
      <c r="F125" s="4">
        <v>1750</v>
      </c>
      <c r="G125" s="45">
        <v>3677</v>
      </c>
      <c r="H125" s="46">
        <v>2986</v>
      </c>
      <c r="I125" s="46">
        <v>2334</v>
      </c>
      <c r="J125" s="12" t="s">
        <v>1</v>
      </c>
      <c r="K125" s="2" t="str">
        <f t="shared" si="8"/>
        <v>ПКН 617R, Л</v>
      </c>
      <c r="L125" t="str">
        <f t="shared" si="9"/>
        <v>Медно-алюминиевый конвектор  Родос. Настенный. Подключение боковое. Левое. Высота=658 мм, длина=1750 мм, глубина=130 мм.</v>
      </c>
      <c r="M125" s="12">
        <v>50</v>
      </c>
      <c r="N125" s="6" t="s">
        <v>3</v>
      </c>
      <c r="O125" s="15">
        <v>0</v>
      </c>
      <c r="P125" s="8" t="s">
        <v>4</v>
      </c>
    </row>
    <row r="126" spans="1:16" ht="20.100000000000001" customHeight="1" x14ac:dyDescent="0.25">
      <c r="A126" t="str">
        <f t="shared" si="7"/>
        <v>Родос, ПКН 618R</v>
      </c>
      <c r="B126" s="1" t="s">
        <v>151</v>
      </c>
      <c r="C126" s="13" t="s">
        <v>128</v>
      </c>
      <c r="D126" s="14">
        <v>658</v>
      </c>
      <c r="E126" s="14">
        <v>130</v>
      </c>
      <c r="F126" s="3">
        <v>1850</v>
      </c>
      <c r="G126" s="45">
        <v>3917</v>
      </c>
      <c r="H126" s="46">
        <v>3181</v>
      </c>
      <c r="I126" s="46">
        <v>2487</v>
      </c>
      <c r="J126" s="12" t="s">
        <v>1</v>
      </c>
      <c r="K126" s="2" t="str">
        <f t="shared" si="8"/>
        <v>ПКН 618R, Л</v>
      </c>
      <c r="L126" t="str">
        <f t="shared" si="9"/>
        <v>Медно-алюминиевый конвектор  Родос. Настенный. Подключение боковое. Левое. Высота=658 мм, длина=1850 мм, глубина=130 мм.</v>
      </c>
      <c r="M126" s="4">
        <v>50</v>
      </c>
      <c r="N126" s="6" t="s">
        <v>3</v>
      </c>
      <c r="O126" s="15">
        <v>0</v>
      </c>
      <c r="P126" s="8" t="s">
        <v>4</v>
      </c>
    </row>
    <row r="127" spans="1:16" ht="20.100000000000001" customHeight="1" x14ac:dyDescent="0.25">
      <c r="A127" t="str">
        <f t="shared" si="7"/>
        <v>Родос, ПКН 619R</v>
      </c>
      <c r="B127" s="1" t="s">
        <v>151</v>
      </c>
      <c r="C127" s="13" t="s">
        <v>129</v>
      </c>
      <c r="D127" s="14">
        <v>658</v>
      </c>
      <c r="E127" s="14">
        <v>130</v>
      </c>
      <c r="F127" s="4">
        <v>1950</v>
      </c>
      <c r="G127" s="45">
        <v>4157</v>
      </c>
      <c r="H127" s="46">
        <v>3376</v>
      </c>
      <c r="I127" s="46">
        <v>2640</v>
      </c>
      <c r="J127" s="12" t="s">
        <v>1</v>
      </c>
      <c r="K127" s="2" t="str">
        <f t="shared" si="8"/>
        <v>ПКН 619R, Л</v>
      </c>
      <c r="L127" t="str">
        <f t="shared" si="9"/>
        <v>Медно-алюминиевый конвектор  Родос. Настенный. Подключение боковое. Левое. Высота=658 мм, длина=1950 мм, глубина=130 мм.</v>
      </c>
      <c r="M127" s="12">
        <v>50</v>
      </c>
      <c r="N127" s="6" t="s">
        <v>3</v>
      </c>
      <c r="O127" s="15">
        <v>0</v>
      </c>
      <c r="P127" s="8" t="s">
        <v>4</v>
      </c>
    </row>
    <row r="128" spans="1:16" ht="20.100000000000001" customHeight="1" x14ac:dyDescent="0.25">
      <c r="A128" t="str">
        <f t="shared" si="7"/>
        <v>Родос, ПКН 620R</v>
      </c>
      <c r="B128" s="1" t="s">
        <v>151</v>
      </c>
      <c r="C128" s="13" t="s">
        <v>130</v>
      </c>
      <c r="D128" s="14">
        <v>658</v>
      </c>
      <c r="E128" s="14">
        <v>130</v>
      </c>
      <c r="F128" s="3">
        <v>2050</v>
      </c>
      <c r="G128" s="45">
        <v>4397</v>
      </c>
      <c r="H128" s="46">
        <v>3571</v>
      </c>
      <c r="I128" s="46">
        <v>2792</v>
      </c>
      <c r="J128" s="12" t="s">
        <v>1</v>
      </c>
      <c r="K128" s="2" t="str">
        <f t="shared" si="8"/>
        <v>ПКН 620R, Л</v>
      </c>
      <c r="L128" t="str">
        <f t="shared" si="9"/>
        <v>Медно-алюминиевый конвектор  Родос. Настенный. Подключение боковое. Левое. Высота=658 мм, длина=2050 мм, глубина=130 мм.</v>
      </c>
      <c r="M128" s="4">
        <v>50</v>
      </c>
      <c r="N128" s="6" t="s">
        <v>3</v>
      </c>
      <c r="O128" s="15">
        <v>0</v>
      </c>
      <c r="P128" s="8" t="s">
        <v>4</v>
      </c>
    </row>
    <row r="129" spans="1:16" ht="20.100000000000001" customHeight="1" x14ac:dyDescent="0.25">
      <c r="A129" t="str">
        <f t="shared" si="7"/>
        <v>Родос, ПКН 621R</v>
      </c>
      <c r="B129" s="1" t="s">
        <v>151</v>
      </c>
      <c r="C129" s="13" t="s">
        <v>131</v>
      </c>
      <c r="D129" s="14">
        <v>658</v>
      </c>
      <c r="E129" s="14">
        <v>130</v>
      </c>
      <c r="F129" s="4">
        <v>2150</v>
      </c>
      <c r="G129" s="45">
        <v>4638</v>
      </c>
      <c r="H129" s="46">
        <v>3766</v>
      </c>
      <c r="I129" s="46">
        <v>9945</v>
      </c>
      <c r="J129" s="12" t="s">
        <v>1</v>
      </c>
      <c r="K129" s="2" t="str">
        <f t="shared" si="8"/>
        <v>ПКН 621R, Л</v>
      </c>
      <c r="L129" t="str">
        <f t="shared" si="9"/>
        <v>Медно-алюминиевый конвектор  Родос. Настенный. Подключение боковое. Левое. Высота=658 мм, длина=2150 мм, глубина=130 мм.</v>
      </c>
      <c r="M129" s="12">
        <v>50</v>
      </c>
      <c r="N129" s="6" t="s">
        <v>3</v>
      </c>
      <c r="O129" s="15">
        <v>0</v>
      </c>
      <c r="P129" s="8" t="s">
        <v>4</v>
      </c>
    </row>
    <row r="130" spans="1:16" ht="20.100000000000001" customHeight="1" x14ac:dyDescent="0.25">
      <c r="A130" t="str">
        <f t="shared" si="7"/>
        <v>Родос, ПКН 622R</v>
      </c>
      <c r="B130" s="1" t="s">
        <v>151</v>
      </c>
      <c r="C130" s="13" t="s">
        <v>132</v>
      </c>
      <c r="D130" s="14">
        <v>658</v>
      </c>
      <c r="E130" s="14">
        <v>130</v>
      </c>
      <c r="F130" s="3">
        <v>2250</v>
      </c>
      <c r="G130" s="45">
        <v>4878</v>
      </c>
      <c r="H130" s="46">
        <v>3962</v>
      </c>
      <c r="I130" s="46">
        <v>3097</v>
      </c>
      <c r="J130" s="12" t="s">
        <v>1</v>
      </c>
      <c r="K130" s="2" t="str">
        <f t="shared" si="8"/>
        <v>ПКН 622R, Л</v>
      </c>
      <c r="L130" t="str">
        <f t="shared" si="9"/>
        <v>Медно-алюминиевый конвектор  Родос. Настенный. Подключение боковое. Левое. Высота=658 мм, длина=2250 мм, глубина=130 мм.</v>
      </c>
      <c r="M130" s="4">
        <v>50</v>
      </c>
      <c r="N130" s="6" t="s">
        <v>3</v>
      </c>
      <c r="O130" s="15">
        <v>0</v>
      </c>
      <c r="P130" s="8" t="s">
        <v>4</v>
      </c>
    </row>
    <row r="131" spans="1:16" ht="20.100000000000001" customHeight="1" x14ac:dyDescent="0.25">
      <c r="A131" t="str">
        <f t="shared" ref="A131:A133" si="10">CONCATENATE(B131,", ",C131)</f>
        <v>Родос, ПКН 623R</v>
      </c>
      <c r="B131" s="1" t="s">
        <v>151</v>
      </c>
      <c r="C131" s="13" t="s">
        <v>133</v>
      </c>
      <c r="D131" s="14">
        <v>658</v>
      </c>
      <c r="E131" s="14">
        <v>130</v>
      </c>
      <c r="F131" s="4">
        <v>2350</v>
      </c>
      <c r="G131" s="45">
        <v>5118</v>
      </c>
      <c r="H131" s="46">
        <v>4157</v>
      </c>
      <c r="I131" s="46">
        <v>3250</v>
      </c>
      <c r="J131" s="12" t="s">
        <v>1</v>
      </c>
      <c r="K131" s="2" t="str">
        <f t="shared" si="8"/>
        <v>ПКН 623R, Л</v>
      </c>
      <c r="L131" t="str">
        <f t="shared" si="9"/>
        <v>Медно-алюминиевый конвектор  Родос. Настенный. Подключение боковое. Левое. Высота=658 мм, длина=2350 мм, глубина=130 мм.</v>
      </c>
      <c r="M131" s="12">
        <v>50</v>
      </c>
      <c r="N131" s="6" t="s">
        <v>3</v>
      </c>
      <c r="O131" s="15">
        <v>0</v>
      </c>
      <c r="P131" s="8" t="s">
        <v>4</v>
      </c>
    </row>
    <row r="132" spans="1:16" ht="20.100000000000001" customHeight="1" x14ac:dyDescent="0.25">
      <c r="A132" t="str">
        <f t="shared" si="10"/>
        <v>Родос, ПКН 624R</v>
      </c>
      <c r="B132" s="1" t="s">
        <v>151</v>
      </c>
      <c r="C132" s="13" t="s">
        <v>134</v>
      </c>
      <c r="D132" s="14">
        <v>658</v>
      </c>
      <c r="E132" s="14">
        <v>130</v>
      </c>
      <c r="F132" s="3">
        <v>2450</v>
      </c>
      <c r="G132" s="45">
        <v>5359</v>
      </c>
      <c r="H132" s="46">
        <v>4352</v>
      </c>
      <c r="I132" s="46">
        <v>3402</v>
      </c>
      <c r="J132" s="12" t="s">
        <v>1</v>
      </c>
      <c r="K132" s="2" t="str">
        <f t="shared" si="8"/>
        <v>ПКН 624R, Л</v>
      </c>
      <c r="L132" t="str">
        <f t="shared" si="9"/>
        <v>Медно-алюминиевый конвектор  Родос. Настенный. Подключение боковое. Левое. Высота=658 мм, длина=2450 мм, глубина=130 мм.</v>
      </c>
      <c r="M132" s="4">
        <v>50</v>
      </c>
      <c r="N132" s="6" t="s">
        <v>3</v>
      </c>
      <c r="O132" s="15">
        <v>0</v>
      </c>
      <c r="P132" s="8" t="s">
        <v>4</v>
      </c>
    </row>
    <row r="133" spans="1:16" ht="20.100000000000001" customHeight="1" x14ac:dyDescent="0.25">
      <c r="A133" t="str">
        <f t="shared" si="10"/>
        <v>Родос, ПКН 625R</v>
      </c>
      <c r="B133" s="1" t="s">
        <v>151</v>
      </c>
      <c r="C133" s="16" t="s">
        <v>135</v>
      </c>
      <c r="D133" s="14">
        <v>658</v>
      </c>
      <c r="E133" s="17">
        <v>130</v>
      </c>
      <c r="F133" s="12">
        <v>2550</v>
      </c>
      <c r="G133" s="45">
        <v>5599</v>
      </c>
      <c r="H133" s="46">
        <v>4547</v>
      </c>
      <c r="I133" s="46">
        <v>3555</v>
      </c>
      <c r="J133" s="12" t="s">
        <v>1</v>
      </c>
      <c r="K133" s="2" t="str">
        <f t="shared" si="8"/>
        <v>ПКН 625R, Л</v>
      </c>
      <c r="L133" t="str">
        <f t="shared" si="9"/>
        <v>Медно-алюминиевый конвектор  Родос. Настенный. Подключение боковое. Левое. Высота=658 мм, длина=2550 мм, глубина=130 мм.</v>
      </c>
      <c r="M133" s="12">
        <v>50</v>
      </c>
      <c r="N133" s="6" t="s">
        <v>3</v>
      </c>
      <c r="O133" s="18">
        <v>0</v>
      </c>
      <c r="P133" s="8" t="s">
        <v>4</v>
      </c>
    </row>
  </sheetData>
  <hyperlinks>
    <hyperlink ref="P2" r:id="rId1" xr:uid="{70FEABD4-3CC0-43EF-B2D8-EF3CAF1B2F01}"/>
    <hyperlink ref="P3:P11" r:id="rId2" display="https://isoterm.ru/product/nastennye-konvektory/rodos-dizayn-konvektor-dlya-vlazhnykh-pomeshcheniy/" xr:uid="{ABABE049-9684-4B0D-814E-3359F1B09E2D}"/>
    <hyperlink ref="P12" r:id="rId3" xr:uid="{57F4E130-A6E1-41BA-B4E7-2C2028DFFE2E}"/>
    <hyperlink ref="P22" r:id="rId4" xr:uid="{E63D1184-64A3-42A3-ABDF-242F8A58364D}"/>
    <hyperlink ref="P32" r:id="rId5" xr:uid="{77E74750-005C-4E70-AD74-43DB6A745C60}"/>
    <hyperlink ref="P42" r:id="rId6" xr:uid="{C57C250E-B958-4CAA-8FF7-91C43DB0D99F}"/>
    <hyperlink ref="P52" r:id="rId7" xr:uid="{11519AE4-764F-4183-BCD8-4EDBC64A96B1}"/>
    <hyperlink ref="P62" r:id="rId8" xr:uid="{0C395B31-147F-48F0-B04C-7433523EFEAB}"/>
    <hyperlink ref="P72" r:id="rId9" xr:uid="{36BA69E9-A78D-4FD0-B507-EF4149B79088}"/>
    <hyperlink ref="P82" r:id="rId10" xr:uid="{52CDC8CB-A951-421F-97B7-BA14B7BBEF90}"/>
    <hyperlink ref="P92" r:id="rId11" xr:uid="{1EE49162-9DEA-4384-B096-43515D5C17F8}"/>
    <hyperlink ref="P102" r:id="rId12" xr:uid="{DA074586-4793-418B-84FF-4FF39E078C6D}"/>
    <hyperlink ref="P112" r:id="rId13" xr:uid="{763FFC2A-4BCD-4981-B9AD-4D5182BFBBC0}"/>
    <hyperlink ref="P122" r:id="rId14" xr:uid="{EB9676D5-4F95-4BD0-A2A9-4F6FF313EA46}"/>
    <hyperlink ref="P132" r:id="rId15" xr:uid="{C28F4905-4294-42D9-8A0E-A0475C28F9D2}"/>
    <hyperlink ref="P13:P21" r:id="rId16" display="https://isoterm.ru/product/nastennye-konvektory/rodos-dizayn-konvektor-dlya-vlazhnykh-pomeshcheniy/" xr:uid="{02E0A5E3-A4DE-4FA5-86D2-FFA7EA375BB0}"/>
    <hyperlink ref="P23:P31" r:id="rId17" display="https://isoterm.ru/product/nastennye-konvektory/rodos-dizayn-konvektor-dlya-vlazhnykh-pomeshcheniy/" xr:uid="{36D87226-BB96-4D5D-8F30-C62419F0DC7A}"/>
    <hyperlink ref="P33:P41" r:id="rId18" display="https://isoterm.ru/product/nastennye-konvektory/rodos-dizayn-konvektor-dlya-vlazhnykh-pomeshcheniy/" xr:uid="{D0C5BB98-31C5-4BA6-8B30-0206F6FC5AD2}"/>
    <hyperlink ref="P43:P51" r:id="rId19" display="https://isoterm.ru/product/nastennye-konvektory/rodos-dizayn-konvektor-dlya-vlazhnykh-pomeshcheniy/" xr:uid="{4AEBDFB1-6ADB-432B-89AE-F770B52656B0}"/>
    <hyperlink ref="P53:P61" r:id="rId20" display="https://isoterm.ru/product/nastennye-konvektory/rodos-dizayn-konvektor-dlya-vlazhnykh-pomeshcheniy/" xr:uid="{EAD7C7F9-D649-4515-B418-0B60EAFCE0F2}"/>
    <hyperlink ref="P63:P71" r:id="rId21" display="https://isoterm.ru/product/nastennye-konvektory/rodos-dizayn-konvektor-dlya-vlazhnykh-pomeshcheniy/" xr:uid="{6E900B49-69A3-438A-843A-F1033252A76B}"/>
    <hyperlink ref="P73:P81" r:id="rId22" display="https://isoterm.ru/product/nastennye-konvektory/rodos-dizayn-konvektor-dlya-vlazhnykh-pomeshcheniy/" xr:uid="{31EA7CCC-3312-4C26-B33C-48A179E591D2}"/>
    <hyperlink ref="P83:P91" r:id="rId23" display="https://isoterm.ru/product/nastennye-konvektory/rodos-dizayn-konvektor-dlya-vlazhnykh-pomeshcheniy/" xr:uid="{0B9D159E-7039-4114-9EEC-F0D4350E5DF2}"/>
    <hyperlink ref="P93:P101" r:id="rId24" display="https://isoterm.ru/product/nastennye-konvektory/rodos-dizayn-konvektor-dlya-vlazhnykh-pomeshcheniy/" xr:uid="{C644E975-A24E-4A9C-8DA3-BA6CFCD510B9}"/>
    <hyperlink ref="P103:P111" r:id="rId25" display="https://isoterm.ru/product/nastennye-konvektory/rodos-dizayn-konvektor-dlya-vlazhnykh-pomeshcheniy/" xr:uid="{34B883F6-D3B3-4577-828D-FC6E3DDB7EFD}"/>
    <hyperlink ref="P113:P121" r:id="rId26" display="https://isoterm.ru/product/nastennye-konvektory/rodos-dizayn-konvektor-dlya-vlazhnykh-pomeshcheniy/" xr:uid="{64E6371C-4DFC-4F43-AB06-F0C7B260C61F}"/>
    <hyperlink ref="P123:P131" r:id="rId27" display="https://isoterm.ru/product/nastennye-konvektory/rodos-dizayn-konvektor-dlya-vlazhnykh-pomeshcheniy/" xr:uid="{6B882A33-1D51-435A-8BF0-7230569003E7}"/>
    <hyperlink ref="P133" r:id="rId28" xr:uid="{05B5083D-B90E-4D56-BDD6-048716D9380D}"/>
  </hyperlinks>
  <pageMargins left="0.7" right="0.7" top="0.75" bottom="0.75" header="0.3" footer="0.3"/>
  <pageSetup paperSize="9" orientation="portrait" horizontalDpi="1200" verticalDpi="1200" r:id="rId29"/>
  <tableParts count="1">
    <tablePart r:id="rId3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Родос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Хрупова Екатерина</dc:creator>
  <cp:lastModifiedBy>Хрупова Екатерина</cp:lastModifiedBy>
  <dcterms:created xsi:type="dcterms:W3CDTF">2019-07-18T20:13:38Z</dcterms:created>
  <dcterms:modified xsi:type="dcterms:W3CDTF">2019-10-22T16:38:27Z</dcterms:modified>
</cp:coreProperties>
</file>